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05.財政課\01.財務管財係\01財務\財政\R6財政状況資料集\08.03.03令和６年度財政状況資料集の作成及び公表について\【財政状況資料集】_013994_京極町_2024\"/>
    </mc:Choice>
  </mc:AlternateContent>
  <xr:revisionPtr revIDLastSave="0" documentId="13_ncr:1_{BADCC558-76D2-4D8A-AD07-04FDC7D4EE7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O34" i="10"/>
  <c r="BW34" i="10"/>
  <c r="BE34" i="10"/>
  <c r="C34" i="10"/>
  <c r="C35" i="10" s="1"/>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<sst xmlns="http://schemas.openxmlformats.org/spreadsheetml/2006/main" count="1103" uniqueCount="557">
  <si>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</si>
  <si>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</si>
  <si>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</si>
  <si>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</si>
  <si>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</si>
  <si>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</si>
  <si>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</si>
  <si>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</si>
  <si>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</si>
  <si>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</si>
  <si>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</si>
  <si>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</si>
  <si>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</si>
  <si>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</si>
  <si>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</si>
  <si>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</si>
  <si>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</si>
  <si>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</si>
  <si>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</si>
  <si>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</si>
  <si>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</si>
  <si>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</si>
  <si>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</si>
  <si>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</si>
  <si>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</si>
  <si>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</si>
  <si>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</si>
  <si>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</si>
  <si>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</si>
  <si>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</si>
  <si>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</si>
  <si>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</si>
  <si>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</si>
  <si>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</si>
  <si>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</si>
  <si>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</si>
  <si>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</si>
  <si>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</si>
  <si>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</si>
  <si>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</si>
  <si>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</si>
  <si>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</si>
  <si>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</si>
  <si>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</si>
  <si>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</si>
  <si>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</si>
  <si>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</si>
  <si>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</si>
  <si>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</si>
  <si>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</si>
  <si>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</si>
  <si>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</si>
  <si>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</si>
  <si>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</si>
  <si>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</si>
  <si>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</si>
  <si>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</si>
  <si>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</si>
  <si>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</si>
  <si>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</si>
  <si>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</si>
  <si>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</si>
  <si>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</si>
  <si>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</si>
  <si>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</si>
  <si>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</si>
  <si>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</si>
  <si>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</si>
  <si>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</si>
  <si>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</si>
  <si>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</si>
  <si>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</si>
  <si>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</si>
  <si>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</si>
  <si>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</si>
  <si>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</si>
  <si>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</si>
  <si>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</si>
  <si>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</si>
  <si>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</si>
  <si>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</si>
  <si>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</si>
  <si>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</si>
  <si>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</si>
  <si>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</si>
  <si>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</si>
  <si>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</si>
  <si>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</si>
  <si>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</si>
  <si>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</si>
  <si>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</si>
  <si>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</si>
  <si>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</si>
  <si>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</si>
  <si>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</si>
  <si>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</si>
  <si>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</si>
  <si>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</si>
  <si>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</si>
  <si>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</si>
  <si>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</si>
  <si>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</si>
  <si>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</si>
  <si>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</si>
  <si>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</si>
  <si>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</si>
  <si>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</si>
  <si>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</si>
  <si>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</si>
  <si>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</si>
  <si>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</si>
  <si>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</si>
  <si>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</si>
  <si>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</si>
  <si>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</si>
  <si>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</si>
  <si>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</si>
  <si>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</si>
  <si>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</si>
  <si>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</si>
  <si>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</si>
  <si>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</si>
  <si>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</si>
  <si>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</si>
  <si>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</si>
  <si>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</si>
  <si>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</si>
  <si>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</si>
  <si>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</si>
  <si>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</si>
  <si>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</si>
  <si>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</si>
  <si>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</si>
  <si>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</si>
  <si>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</si>
  <si>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</si>
  <si>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</si>
  <si>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</si>
  <si>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</si>
  <si>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</si>
  <si>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</si>
  <si>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</si>
  <si>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</si>
  <si>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</si>
  <si>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</si>
  <si>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</si>
  <si>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</si>
  <si>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</si>
  <si>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</si>
  <si>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</si>
  <si>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</si>
  <si>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</si>
  <si>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</si>
  <si>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</si>
  <si>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</si>
  <si>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</si>
  <si>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</si>
  <si>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</si>
  <si>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</si>
  <si>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</si>
  <si>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</si>
  <si>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</si>
  <si>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</si>
  <si>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</si>
  <si>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</si>
  <si>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</si>
  <si>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</si>
  <si>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</si>
  <si>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</si>
  <si>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</si>
  <si>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</si>
  <si>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</si>
  <si>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</si>
  <si>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</si>
  <si>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</si>
  <si>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</si>
  <si>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</si>
  <si>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</si>
  <si>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</si>
  <si>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</si>
  <si>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</si>
  <si>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</si>
  <si>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</si>
  <si>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</si>
  <si>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</si>
  <si>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</si>
  <si>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</si>
  <si>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</si>
  <si>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</si>
  <si>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</si>
  <si>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</si>
  <si>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</si>
  <si>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</si>
  <si>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</si>
  <si>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</si>
  <si>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</si>
  <si>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</si>
  <si>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</si>
  <si>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</si>
  <si>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</si>
  <si>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</si>
  <si>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</si>
  <si>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</si>
  <si>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</si>
  <si>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北海道京極町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</si>
  <si>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</si>
  <si>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</si>
  <si>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</si>
  <si>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</si>
  <si>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</si>
  <si>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</si>
  <si>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</si>
  <si>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</si>
  <si>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</si>
  <si>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</si>
  <si>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</si>
  <si>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</si>
  <si>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</si>
  <si>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</si>
  <si>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</si>
  <si>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</si>
  <si>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</si>
  <si>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</si>
  <si>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</si>
  <si>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</si>
  <si>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</si>
  <si>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</si>
  <si>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</si>
  <si>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</si>
  <si>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</si>
  <si>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</si>
  <si>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</si>
  <si>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</si>
  <si>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</si>
  <si>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</si>
  <si>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</si>
  <si>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</si>
  <si>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</si>
  <si>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</si>
  <si>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</si>
  <si>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</si>
  <si>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</si>
  <si>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</si>
  <si>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</si>
  <si>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</si>
  <si>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</si>
  <si>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</si>
  <si>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</si>
  <si>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</si>
  <si>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</si>
  <si>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</si>
  <si>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</si>
  <si>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</si>
  <si>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</si>
  <si>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</si>
  <si>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</si>
  <si>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</si>
  <si>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</si>
  <si>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</si>
  <si>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</si>
  <si>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</si>
  <si>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</si>
  <si>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</si>
  <si>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</si>
  <si>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</si>
  <si>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</si>
  <si>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</si>
  <si>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</si>
  <si>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</si>
  <si>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</si>
  <si>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</si>
  <si>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</si>
  <si>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</si>
  <si>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</si>
  <si>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</si>
  <si>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</si>
  <si>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</si>
  <si>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</si>
  <si>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</si>
  <si>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</si>
  <si>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</si>
  <si>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</si>
  <si>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</si>
  <si>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</si>
  <si>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</si>
  <si>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</si>
  <si>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</si>
  <si>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</si>
  <si>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</si>
  <si>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</si>
  <si>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</si>
  <si>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</si>
  <si>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</si>
  <si>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</si>
  <si>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</si>
  <si>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</si>
  <si>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</si>
  <si>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</si>
  <si>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</si>
  <si>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</si>
  <si>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</si>
  <si>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</si>
  <si>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</si>
  <si>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</si>
  <si>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</si>
  <si>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</si>
  <si>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</si>
  <si>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</si>
  <si>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</si>
  <si>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</si>
  <si>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</si>
  <si>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</si>
  <si>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</si>
  <si>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</si>
  <si>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</si>
  <si>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</si>
  <si>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</si>
  <si>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</si>
  <si>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</si>
  <si>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</si>
  <si>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</si>
  <si>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</si>
  <si>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</si>
  <si>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</si>
  <si>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</si>
  <si>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</si>
  <si>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</si>
  <si>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</si>
  <si>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</si>
  <si>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</si>
  <si>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</si>
  <si>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</si>
  <si>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</si>
  <si>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</si>
  <si>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</si>
  <si>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</si>
  <si>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</si>
  <si>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</si>
  <si>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</si>
  <si>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</si>
  <si>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</si>
  <si>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</si>
  <si>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</si>
  <si>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</si>
  <si>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</si>
  <si>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</si>
  <si>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</si>
  <si>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</si>
  <si>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</si>
  <si>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</si>
  <si>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</si>
  <si>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</si>
  <si>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</si>
  <si>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</si>
  <si>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</si>
  <si>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北海道京極町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</si>
  <si>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</si>
  <si>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</si>
  <si>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</si>
  <si>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</si>
  <si>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</si>
  <si>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</si>
  <si>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</si>
  <si>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</si>
  <si>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</si>
  <si>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</si>
  <si>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</si>
  <si>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</si>
  <si>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</si>
  <si>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</si>
  <si>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</si>
  <si>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</si>
  <si>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</si>
  <si>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</si>
  <si>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</si>
  <si>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</si>
  <si>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</si>
  <si>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</si>
  <si>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</si>
  <si>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</si>
  <si>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</si>
  <si>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</si>
  <si>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</si>
  <si>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</si>
  <si>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</si>
  <si>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</si>
  <si>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</si>
  <si>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</si>
  <si>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</si>
  <si>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</si>
  <si>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</si>
  <si>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</si>
  <si>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</si>
  <si>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</si>
  <si>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</si>
  <si>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</si>
  <si>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</si>
  <si>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</si>
  <si>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</si>
  <si>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</si>
  <si>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</si>
  <si>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</si>
  <si>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</si>
  <si>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</si>
  <si>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</si>
  <si>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</si>
  <si>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</si>
  <si>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</si>
  <si>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</si>
  <si>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</si>
  <si>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</si>
  <si>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</si>
  <si>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</si>
  <si>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</si>
  <si>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</si>
  <si>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</si>
  <si>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</si>
  <si>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</si>
  <si>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</si>
  <si>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</si>
  <si>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</si>
  <si>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</si>
  <si>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</si>
  <si>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</si>
  <si>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</si>
  <si>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</si>
  <si>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</si>
  <si>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</si>
  <si>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</si>
  <si>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</si>
  <si>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</si>
  <si>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</si>
  <si>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</si>
  <si>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</si>
  <si>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</si>
  <si>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</si>
  <si>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</si>
  <si>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</si>
  <si>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</si>
  <si>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</si>
  <si>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</si>
  <si>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</si>
  <si>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</si>
  <si>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</si>
  <si>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</si>
  <si>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</si>
  <si>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</si>
  <si>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</si>
  <si>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</si>
  <si>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</si>
  <si>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</si>
  <si>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</si>
  <si>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</si>
  <si>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</si>
  <si>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</si>
  <si>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</si>
  <si>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</si>
  <si>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</si>
  <si>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</si>
  <si>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</si>
  <si>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</si>
  <si>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</si>
  <si>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</si>
  <si>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</si>
  <si>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</si>
  <si>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</si>
  <si>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</si>
  <si>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</si>
  <si>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</si>
  <si>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</si>
  <si>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</si>
  <si>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</si>
  <si>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</si>
  <si>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</si>
  <si>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</si>
  <si>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</si>
  <si>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</si>
  <si>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</si>
  <si>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</si>
  <si>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</si>
  <si>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</si>
  <si>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</si>
  <si>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</si>
  <si>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</si>
  <si>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</si>
  <si>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</si>
  <si>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</si>
  <si>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</si>
  <si>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</si>
  <si>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</si>
  <si>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</si>
  <si>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</si>
  <si>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</si>
  <si>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</si>
  <si>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</si>
  <si>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</si>
  <si>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</si>
  <si>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</si>
  <si>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</si>
  <si>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</si>
  <si>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</si>
  <si>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</si>
  <si>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</si>
  <si>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</si>
  <si>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</si>
  <si>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</si>
  <si>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</si>
  <si>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</si>
  <si>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</si>
  <si>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</si>
  <si>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</si>
  <si>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</si>
  <si>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</si>
  <si>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</si>
  <si>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</si>
  <si>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</si>
  <si>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</si>
  <si>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</si>
  <si>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</si>
  <si>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</si>
  <si>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</si>
  <si>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</si>
  <si>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</si>
  <si>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</si>
  <si>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</si>
  <si>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</si>
  <si>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</si>
  <si>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</si>
  <si>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</si>
  <si>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</si>
  <si>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</si>
  <si>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 1.70</t>
  </si>
  <si>
    <t>▲ 14.97</t>
  </si>
  <si>
    <t>▲ 2.68</t>
  </si>
  <si>
    <t>一般会計</t>
  </si>
  <si>
    <t>水道事業会計</t>
  </si>
  <si>
    <t>下水道事業会計</t>
  </si>
  <si>
    <t>国民健康保険事業特別会計</t>
  </si>
  <si>
    <t>後期高齢者医療特別会計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</si>
  <si>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</si>
  <si>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</si>
  <si>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</si>
  <si>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</si>
  <si>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</si>
  <si>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</si>
  <si>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</si>
  <si>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</si>
  <si>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</si>
  <si>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後志広域連合</t>
    <phoneticPr fontId="2"/>
  </si>
  <si>
    <t>羊蹄山麓環境衛生組合</t>
    <phoneticPr fontId="2"/>
  </si>
  <si>
    <t>羊蹄山ろく消防組合</t>
    <phoneticPr fontId="2"/>
  </si>
  <si>
    <t>後志教育研修センター</t>
    <phoneticPr fontId="2"/>
  </si>
  <si>
    <t>庁舎建設基金</t>
    <phoneticPr fontId="5"/>
  </si>
  <si>
    <t>地域振興基金</t>
    <phoneticPr fontId="5"/>
  </si>
  <si>
    <t>公共施設整備基金</t>
    <phoneticPr fontId="5"/>
  </si>
  <si>
    <t>地域福祉基金</t>
    <phoneticPr fontId="5"/>
  </si>
  <si>
    <t>ふるさと創生事業基金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</si>
</sst>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527-44E4-A57D-DFCB52EB84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297626</c:v>
                </c:pt>
                <c:pt idx="1">
                  <c:v>206904</c:v>
                </c:pt>
                <c:pt idx="2">
                  <c:v>254094</c:v>
                </c:pt>
                <c:pt idx="3">
                  <c:v>431663</c:v>
                </c:pt>
                <c:pt idx="4">
                  <c:v>455883</c:v>
                </c:pt>
              </c:numCache>
            </c:numRef>
          </c:val>
          <c:smooth val="0"/>
          <c:extLst>
            <c:ext xmlns:c16="http://schemas.microsoft.com/office/drawing/2014/chart" uri="{C3380CC4-5D6E-409C-BE32-E72D297353CC}">
              <c16:uniqueId val="{00000001-E527-44E4-A57D-DFCB52EB84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2.58</c:v>
                </c:pt>
                <c:pt idx="1">
                  <c:v>6.8</c:v>
                </c:pt>
                <c:pt idx="2">
                  <c:v>9</c:v>
                </c:pt>
                <c:pt idx="3">
                  <c:v>1.87</c:v>
                </c:pt>
                <c:pt idx="4">
                  <c:v>1.76</c:v>
                </c:pt>
              </c:numCache>
            </c:numRef>
          </c:val>
          <c:extLst>
            <c:ext xmlns:c16="http://schemas.microsoft.com/office/drawing/2014/chart" uri="{C3380CC4-5D6E-409C-BE32-E72D297353CC}">
              <c16:uniqueId val="{00000000-7896-4D3F-95F3-AF281F66CB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27.54</c:v>
                </c:pt>
                <c:pt idx="1">
                  <c:v>25.31</c:v>
                </c:pt>
                <c:pt idx="2">
                  <c:v>26.22</c:v>
                </c:pt>
                <c:pt idx="3">
                  <c:v>24.24</c:v>
                </c:pt>
                <c:pt idx="4">
                  <c:v>20.94</c:v>
                </c:pt>
              </c:numCache>
            </c:numRef>
          </c:val>
          <c:extLst>
            <c:ext xmlns:c16="http://schemas.microsoft.com/office/drawing/2014/chart" uri="{C3380CC4-5D6E-409C-BE32-E72D297353CC}">
              <c16:uniqueId val="{00000001-7896-4D3F-95F3-AF281F66CB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4.4400000000000004</c:v>
                </c:pt>
                <c:pt idx="2">
                  <c:v>-1.7</c:v>
                </c:pt>
                <c:pt idx="3">
                  <c:v>-14.97</c:v>
                </c:pt>
                <c:pt idx="4">
                  <c:v>-2.68</c:v>
                </c:pt>
              </c:numCache>
            </c:numRef>
          </c:val>
          <c:smooth val="0"/>
          <c:extLst>
            <c:ext xmlns:c16="http://schemas.microsoft.com/office/drawing/2014/chart" uri="{C3380CC4-5D6E-409C-BE32-E72D297353CC}">
              <c16:uniqueId val="{00000002-7896-4D3F-95F3-AF281F66CB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0.8</c:v>
                </c:pt>
                <c:pt idx="8">
                  <c:v>0</c:v>
                </c:pt>
                <c:pt idx="9">
                  <c:v>0</c:v>
                </c:pt>
              </c:numCache>
            </c:numRef>
          </c:val>
          <c:extLst>
            <c:ext xmlns:c16="http://schemas.microsoft.com/office/drawing/2014/chart" uri="{C3380CC4-5D6E-409C-BE32-E72D297353CC}">
              <c16:uniqueId val="{00000000-5A1B-4750-9567-0982CCAEC3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1B-4750-9567-0982CCAEC3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1B-4750-9567-0982CCAEC3D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A1B-4750-9567-0982CCAEC3D4}"/>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A1B-4750-9567-0982CCAEC3D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A1B-4750-9567-0982CCAEC3D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5A1B-4750-9567-0982CCAEC3D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0.31</c:v>
                </c:pt>
              </c:numCache>
            </c:numRef>
          </c:val>
          <c:extLst>
            <c:ext xmlns:c16="http://schemas.microsoft.com/office/drawing/2014/chart" uri="{C3380CC4-5D6E-409C-BE32-E72D297353CC}">
              <c16:uniqueId val="{00000007-5A1B-4750-9567-0982CCAEC3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8-5A1B-4750-9567-0982CCAEC3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2.57</c:v>
                </c:pt>
                <c:pt idx="2">
                  <c:v>#N/A</c:v>
                </c:pt>
                <c:pt idx="3">
                  <c:v>6.8</c:v>
                </c:pt>
                <c:pt idx="4">
                  <c:v>#N/A</c:v>
                </c:pt>
                <c:pt idx="5">
                  <c:v>9</c:v>
                </c:pt>
                <c:pt idx="6">
                  <c:v>#N/A</c:v>
                </c:pt>
                <c:pt idx="7">
                  <c:v>1.87</c:v>
                </c:pt>
                <c:pt idx="8">
                  <c:v>#N/A</c:v>
                </c:pt>
                <c:pt idx="9">
                  <c:v>1.76</c:v>
                </c:pt>
              </c:numCache>
            </c:numRef>
          </c:val>
          <c:extLst>
            <c:ext xmlns:c16="http://schemas.microsoft.com/office/drawing/2014/chart" uri="{C3380CC4-5D6E-409C-BE32-E72D297353CC}">
              <c16:uniqueId val="{00000009-5A1B-4750-9567-0982CCAEC3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414</c:v>
                </c:pt>
                <c:pt idx="5">
                  <c:v>415</c:v>
                </c:pt>
                <c:pt idx="8">
                  <c:v>432</c:v>
                </c:pt>
                <c:pt idx="11">
                  <c:v>385</c:v>
                </c:pt>
                <c:pt idx="14">
                  <c:v>389</c:v>
                </c:pt>
              </c:numCache>
            </c:numRef>
          </c:val>
          <c:extLst>
            <c:ext xmlns:c16="http://schemas.microsoft.com/office/drawing/2014/chart" uri="{C3380CC4-5D6E-409C-BE32-E72D297353CC}">
              <c16:uniqueId val="{00000000-BE21-436A-95EE-C8F4ED6436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BE21-436A-95EE-C8F4ED6436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2-BE21-436A-95EE-C8F4ED6436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2</c:v>
                </c:pt>
                <c:pt idx="12">
                  <c:v>7</c:v>
                </c:pt>
              </c:numCache>
            </c:numRef>
          </c:val>
          <c:extLst>
            <c:ext xmlns:c16="http://schemas.microsoft.com/office/drawing/2014/chart" uri="{C3380CC4-5D6E-409C-BE32-E72D297353CC}">
              <c16:uniqueId val="{00000003-BE21-436A-95EE-C8F4ED6436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c:v>
                </c:pt>
                <c:pt idx="3">
                  <c:v>56</c:v>
                </c:pt>
                <c:pt idx="6">
                  <c:v>51</c:v>
                </c:pt>
                <c:pt idx="9">
                  <c:v>59</c:v>
                </c:pt>
                <c:pt idx="12">
                  <c:v>66</c:v>
                </c:pt>
              </c:numCache>
            </c:numRef>
          </c:val>
          <c:extLst>
            <c:ext xmlns:c16="http://schemas.microsoft.com/office/drawing/2014/chart" uri="{C3380CC4-5D6E-409C-BE32-E72D297353CC}">
              <c16:uniqueId val="{00000004-BE21-436A-95EE-C8F4ED6436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21-436A-95EE-C8F4ED6436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21-436A-95EE-C8F4ED6436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512</c:v>
                </c:pt>
                <c:pt idx="3">
                  <c:v>532</c:v>
                </c:pt>
                <c:pt idx="6">
                  <c:v>567</c:v>
                </c:pt>
                <c:pt idx="9">
                  <c:v>504</c:v>
                </c:pt>
                <c:pt idx="12">
                  <c:v>514</c:v>
                </c:pt>
              </c:numCache>
            </c:numRef>
          </c:val>
          <c:extLst>
            <c:ext xmlns:c16="http://schemas.microsoft.com/office/drawing/2014/chart" uri="{C3380CC4-5D6E-409C-BE32-E72D297353CC}">
              <c16:uniqueId val="{00000007-BE21-436A-95EE-C8F4ED6436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c:v>
                </c:pt>
                <c:pt idx="2">
                  <c:v>#N/A</c:v>
                </c:pt>
                <c:pt idx="3">
                  <c:v>#N/A</c:v>
                </c:pt>
                <c:pt idx="4">
                  <c:v>186</c:v>
                </c:pt>
                <c:pt idx="5">
                  <c:v>#N/A</c:v>
                </c:pt>
                <c:pt idx="6">
                  <c:v>#N/A</c:v>
                </c:pt>
                <c:pt idx="7">
                  <c:v>193</c:v>
                </c:pt>
                <c:pt idx="8">
                  <c:v>#N/A</c:v>
                </c:pt>
                <c:pt idx="9">
                  <c:v>#N/A</c:v>
                </c:pt>
                <c:pt idx="10">
                  <c:v>181</c:v>
                </c:pt>
                <c:pt idx="11">
                  <c:v>#N/A</c:v>
                </c:pt>
                <c:pt idx="12">
                  <c:v>#N/A</c:v>
                </c:pt>
                <c:pt idx="13">
                  <c:v>199</c:v>
                </c:pt>
                <c:pt idx="14">
                  <c:v>#N/A</c:v>
                </c:pt>
              </c:numCache>
            </c:numRef>
          </c:val>
          <c:smooth val="0"/>
          <c:extLst>
            <c:ext xmlns:c16="http://schemas.microsoft.com/office/drawing/2014/chart" uri="{C3380CC4-5D6E-409C-BE32-E72D297353CC}">
              <c16:uniqueId val="{00000008-BE21-436A-95EE-C8F4ED6436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3549</c:v>
                </c:pt>
                <c:pt idx="5">
                  <c:v>3638</c:v>
                </c:pt>
                <c:pt idx="8">
                  <c:v>3706</c:v>
                </c:pt>
                <c:pt idx="11">
                  <c:v>3729</c:v>
                </c:pt>
                <c:pt idx="14">
                  <c:v>3713</c:v>
                </c:pt>
              </c:numCache>
            </c:numRef>
          </c:val>
          <c:extLst>
            <c:ext xmlns:c16="http://schemas.microsoft.com/office/drawing/2014/chart" uri="{C3380CC4-5D6E-409C-BE32-E72D297353CC}">
              <c16:uniqueId val="{00000000-797A-49CD-82E0-AC1ADE1702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97A-49CD-82E0-AC1ADE1702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2780</c:v>
                </c:pt>
                <c:pt idx="5">
                  <c:v>2771</c:v>
                </c:pt>
                <c:pt idx="8">
                  <c:v>2872</c:v>
                </c:pt>
                <c:pt idx="11">
                  <c:v>2891</c:v>
                </c:pt>
                <c:pt idx="14">
                  <c:v>2453</c:v>
                </c:pt>
              </c:numCache>
            </c:numRef>
          </c:val>
          <c:extLst>
            <c:ext xmlns:c16="http://schemas.microsoft.com/office/drawing/2014/chart" uri="{C3380CC4-5D6E-409C-BE32-E72D297353CC}">
              <c16:uniqueId val="{00000002-797A-49CD-82E0-AC1ADE1702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7A-49CD-82E0-AC1ADE1702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7A-49CD-82E0-AC1ADE1702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7A-49CD-82E0-AC1ADE1702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545</c:v>
                </c:pt>
                <c:pt idx="3">
                  <c:v>536</c:v>
                </c:pt>
                <c:pt idx="6">
                  <c:v>517</c:v>
                </c:pt>
                <c:pt idx="9">
                  <c:v>517</c:v>
                </c:pt>
                <c:pt idx="12">
                  <c:v>551</c:v>
                </c:pt>
              </c:numCache>
            </c:numRef>
          </c:val>
          <c:extLst>
            <c:ext xmlns:c16="http://schemas.microsoft.com/office/drawing/2014/chart" uri="{C3380CC4-5D6E-409C-BE32-E72D297353CC}">
              <c16:uniqueId val="{00000006-797A-49CD-82E0-AC1ADE1702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11</c:v>
                </c:pt>
                <c:pt idx="6">
                  <c:v>52</c:v>
                </c:pt>
                <c:pt idx="9">
                  <c:v>49</c:v>
                </c:pt>
                <c:pt idx="12">
                  <c:v>43</c:v>
                </c:pt>
              </c:numCache>
            </c:numRef>
          </c:val>
          <c:extLst>
            <c:ext xmlns:c16="http://schemas.microsoft.com/office/drawing/2014/chart" uri="{C3380CC4-5D6E-409C-BE32-E72D297353CC}">
              <c16:uniqueId val="{00000007-797A-49CD-82E0-AC1ADE1702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449</c:v>
                </c:pt>
                <c:pt idx="3">
                  <c:v>700</c:v>
                </c:pt>
                <c:pt idx="6">
                  <c:v>974</c:v>
                </c:pt>
                <c:pt idx="9">
                  <c:v>1002</c:v>
                </c:pt>
                <c:pt idx="12">
                  <c:v>1272</c:v>
                </c:pt>
              </c:numCache>
            </c:numRef>
          </c:val>
          <c:extLst>
            <c:ext xmlns:c16="http://schemas.microsoft.com/office/drawing/2014/chart" uri="{C3380CC4-5D6E-409C-BE32-E72D297353CC}">
              <c16:uniqueId val="{00000008-797A-49CD-82E0-AC1ADE1702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9-797A-49CD-82E0-AC1ADE1702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4188</c:v>
                </c:pt>
                <c:pt idx="3">
                  <c:v>4180</c:v>
                </c:pt>
                <c:pt idx="6">
                  <c:v>3998</c:v>
                </c:pt>
                <c:pt idx="9">
                  <c:v>3965</c:v>
                </c:pt>
                <c:pt idx="12">
                  <c:v>4001</c:v>
                </c:pt>
              </c:numCache>
            </c:numRef>
          </c:val>
          <c:extLst>
            <c:ext xmlns:c16="http://schemas.microsoft.com/office/drawing/2014/chart" uri="{C3380CC4-5D6E-409C-BE32-E72D297353CC}">
              <c16:uniqueId val="{0000000A-797A-49CD-82E0-AC1ADE1702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7A-49CD-82E0-AC1ADE1702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716</c:v>
                </c:pt>
                <c:pt idx="1">
                  <c:v>656</c:v>
                </c:pt>
                <c:pt idx="2">
                  <c:v>583</c:v>
                </c:pt>
              </c:numCache>
            </c:numRef>
          </c:val>
          <c:extLst>
            <c:ext xmlns:c16="http://schemas.microsoft.com/office/drawing/2014/chart" uri="{C3380CC4-5D6E-409C-BE32-E72D297353CC}">
              <c16:uniqueId val="{00000000-F246-4D2C-B18E-249B3E66ED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265</c:v>
                </c:pt>
                <c:pt idx="1">
                  <c:v>265</c:v>
                </c:pt>
                <c:pt idx="2">
                  <c:v>265</c:v>
                </c:pt>
              </c:numCache>
            </c:numRef>
          </c:val>
          <c:extLst>
            <c:ext xmlns:c16="http://schemas.microsoft.com/office/drawing/2014/chart" uri="{C3380CC4-5D6E-409C-BE32-E72D297353CC}">
              <c16:uniqueId val="{00000001-F246-4D2C-B18E-249B3E66ED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1859</c:v>
                </c:pt>
                <c:pt idx="1">
                  <c:v>1903</c:v>
                </c:pt>
                <c:pt idx="2">
                  <c:v>1576</c:v>
                </c:pt>
              </c:numCache>
            </c:numRef>
          </c:val>
          <c:extLst>
            <c:ext xmlns:c16="http://schemas.microsoft.com/office/drawing/2014/chart" uri="{C3380CC4-5D6E-409C-BE32-E72D297353CC}">
              <c16:uniqueId val="{00000002-F246-4D2C-B18E-249B3E66ED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原則として、起債発行の際は普通交付税公債費算入率の高い起債のみを選択し、その総額を抑制するよう努めており、結果として概ね財政運営の健全性は維持されている状況である。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基金の取り崩しを抑え基準財政需要額算入率の高い起債を優先して利用することに努めた結果、将来負担額を超える充当可能財源等を確保できており、財政運営の健全性は維持されている。</a:t>
          </a:r>
        </a:p>
        <a:p>
          <a:r>
            <a:rPr kumimoji="1" lang="ja-JP" altLang="en-US" sz="1400">
              <a:latin typeface="ＭＳ ゴシック" pitchFamily="49" charset="-128"/>
              <a:ea typeface="ＭＳ ゴシック" pitchFamily="49" charset="-128"/>
            </a:rPr>
            <a:t>しかしながら、新過疎法の制定により過疎指定から卒業したため、今後は経過措置後の財政運営に向けて起債借入計画等を作成する必要がある。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決算の結果、財源不足により繰り入れたため減。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・地域振興基金：地域の振興を図る施策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・ふるさと創生事業基金：地域の振興を図る施策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・地域振興基金：公営住宅建設の財源として繰り入れたため減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・公共施設整備基金：公営住宅建設の財源として繰り入れたため減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・庁舎建設基金：庁舎建て替えを早い時期に実施できるよう一定の積立を予定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・公共施設整備基金：増加する施設維持管理や更新・改築のために一定程度積立予定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・その他の基金については、現時点で大幅な増減は予定していない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公営住宅建替による財源不足のために繰り入れたため減。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財源不足に備え、一定の積立てが必要と考える。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元利償還金が多額となる年度に備え、一定の積立てが必要と考える。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2,776
2,638
231.49
5,097,915
5,047,513
49,083
2,783,973
3,969,006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現在、水力発電所の大規模償却資産による町税収入が財政力指数が高い主な要因となっているが、今後は減価償却により確実に減少する。</a:t>
          </a:r>
        </a:p>
        <a:p>
          <a:r>
            <a:rPr kumimoji="1" lang="ja-JP" altLang="en-US" sz="1300">
              <a:latin typeface="ＭＳ Ｐゴシック" panose="020B0600070205080204" pitchFamily="50" charset="-128"/>
              <a:ea typeface="ＭＳ Ｐゴシック" panose="020B0600070205080204" pitchFamily="50" charset="-128"/>
            </a:rPr>
            <a:t>また、人口減少や少子高齢化に伴う税収の減も懸念されるところである。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87842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52250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58208</xdr:rowOff>
    </xdr:from>
    <xdr:to>
      <xdr:col>19</xdr:col>
      <xdr:colOff>133350</xdr:colOff>
      <xdr:row>38</xdr:row>
      <xdr:rowOff>7408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018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109008</xdr:rowOff>
    </xdr:from>
    <xdr:to>
      <xdr:col>15</xdr:col>
      <xdr:colOff>82550</xdr:colOff>
      <xdr:row>37</xdr:row>
      <xdr:rowOff>58208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2812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28575</xdr:rowOff>
    </xdr:from>
    <xdr:to>
      <xdr:col>11</xdr:col>
      <xdr:colOff>31750</xdr:colOff>
      <xdr:row>36</xdr:row>
      <xdr:rowOff>109008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2007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37042</xdr:rowOff>
    </xdr:from>
    <xdr:to>
      <xdr:col>23</xdr:col>
      <xdr:colOff>184150</xdr:colOff>
      <xdr:row>38</xdr:row>
      <xdr:rowOff>138642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53569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7408</xdr:rowOff>
    </xdr:from>
    <xdr:to>
      <xdr:col>15</xdr:col>
      <xdr:colOff>133350</xdr:colOff>
      <xdr:row>37</xdr:row>
      <xdr:rowOff>109008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119185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58208</xdr:rowOff>
    </xdr:from>
    <xdr:to>
      <xdr:col>11</xdr:col>
      <xdr:colOff>82550</xdr:colOff>
      <xdr:row>36</xdr:row>
      <xdr:rowOff>159808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169985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149225</xdr:rowOff>
    </xdr:from>
    <xdr:to>
      <xdr:col>7</xdr:col>
      <xdr:colOff>31750</xdr:colOff>
      <xdr:row>36</xdr:row>
      <xdr:rowOff>79375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89552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に水力発電所の２号機が稼働を開始したことにより、町税が大きく増加し経常収支比率も７０％を割ったところであるが、それ以降は減価償却による経常一般財源の減少により当比率は悪化の傾向にある。</a:t>
          </a:r>
        </a:p>
        <a:p>
          <a:r>
            <a:rPr kumimoji="1" lang="ja-JP" altLang="en-US" sz="1300">
              <a:latin typeface="ＭＳ Ｐゴシック" panose="020B0600070205080204" pitchFamily="50" charset="-128"/>
              <a:ea typeface="ＭＳ Ｐゴシック" panose="020B0600070205080204" pitchFamily="50" charset="-128"/>
            </a:rPr>
            <a:t>歳入の減少は避けられないため、経常経費の圧縮に努めなければならない。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84667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065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1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03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128905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032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161079</xdr:rowOff>
    </xdr:from>
    <xdr:to>
      <xdr:col>11</xdr:col>
      <xdr:colOff>82550</xdr:colOff>
      <xdr:row>62</xdr:row>
      <xdr:rowOff>91229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101406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の上昇による委託事業等の決算額が増加傾向にあり類似団体平均を上回っている状況が続いている。人件費においては職員の若年齢化に伴う減少分はあるものの、今後の増加は確実であるため、業務の委託化を推進、更なるコストの低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168494</xdr:rowOff>
    </xdr:from>
    <xdr:to>
      <xdr:col>23</xdr:col>
      <xdr:colOff>133350</xdr:colOff>
      <xdr:row>83</xdr:row>
      <xdr:rowOff>34837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7394"/>
          <a:ext cx="838200" cy="3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149566</xdr:rowOff>
    </xdr:from>
    <xdr:to>
      <xdr:col>19</xdr:col>
      <xdr:colOff>133350</xdr:colOff>
      <xdr:row>82</xdr:row>
      <xdr:rowOff>168494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08466"/>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112078</xdr:rowOff>
    </xdr:from>
    <xdr:to>
      <xdr:col>15</xdr:col>
      <xdr:colOff>82550</xdr:colOff>
      <xdr:row>82</xdr:row>
      <xdr:rowOff>149566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0978"/>
          <a:ext cx="889000" cy="3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89874</xdr:rowOff>
    </xdr:from>
    <xdr:to>
      <xdr:col>11</xdr:col>
      <xdr:colOff>31750</xdr:colOff>
      <xdr:row>82</xdr:row>
      <xdr:rowOff>112078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8774"/>
          <a:ext cx="889000" cy="2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155487</xdr:rowOff>
    </xdr:from>
    <xdr:to>
      <xdr:col>23</xdr:col>
      <xdr:colOff>184150</xdr:colOff>
      <xdr:row>83</xdr:row>
      <xdr:rowOff>85637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127564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117694</xdr:rowOff>
    </xdr:from>
    <xdr:to>
      <xdr:col>19</xdr:col>
      <xdr:colOff>184150</xdr:colOff>
      <xdr:row>83</xdr:row>
      <xdr:rowOff>47844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32621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98766</xdr:rowOff>
    </xdr:from>
    <xdr:to>
      <xdr:col>15</xdr:col>
      <xdr:colOff>133350</xdr:colOff>
      <xdr:row>83</xdr:row>
      <xdr:rowOff>28916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61278</xdr:rowOff>
    </xdr:from>
    <xdr:to>
      <xdr:col>11</xdr:col>
      <xdr:colOff>82550</xdr:colOff>
      <xdr:row>82</xdr:row>
      <xdr:rowOff>162878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0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39074</xdr:rowOff>
    </xdr:from>
    <xdr:to>
      <xdr:col>7</xdr:col>
      <xdr:colOff>31750</xdr:colOff>
      <xdr:row>82</xdr:row>
      <xdr:rowOff>140674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125451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人件費削減策の終了により従前の水準程度に戻っており、全国町村平均と同程度である。本町における人件費削減の取組みはすでに１０年以上も前から実施しており、今後も現水準を維持できる程度の人件費削減策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82042</xdr:rowOff>
    </xdr:from>
    <xdr:to>
      <xdr:col>81</xdr:col>
      <xdr:colOff>44450</xdr:colOff>
      <xdr:row>88</xdr:row>
      <xdr:rowOff>86868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696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82042</xdr:rowOff>
    </xdr:from>
    <xdr:to>
      <xdr:col>77</xdr:col>
      <xdr:colOff>44450</xdr:colOff>
      <xdr:row>88</xdr:row>
      <xdr:rowOff>110998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696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77215</xdr:rowOff>
    </xdr:from>
    <xdr:to>
      <xdr:col>72</xdr:col>
      <xdr:colOff>203200</xdr:colOff>
      <xdr:row>88</xdr:row>
      <xdr:rowOff>110998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64815"/>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77215</xdr:rowOff>
    </xdr:from>
    <xdr:to>
      <xdr:col>68</xdr:col>
      <xdr:colOff>152400</xdr:colOff>
      <xdr:row>88</xdr:row>
      <xdr:rowOff>77215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64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36068</xdr:rowOff>
    </xdr:from>
    <xdr:to>
      <xdr:col>81</xdr:col>
      <xdr:colOff>95250</xdr:colOff>
      <xdr:row>88</xdr:row>
      <xdr:rowOff>137668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8145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31242</xdr:rowOff>
    </xdr:from>
    <xdr:to>
      <xdr:col>77</xdr:col>
      <xdr:colOff>95250</xdr:colOff>
      <xdr:row>88</xdr:row>
      <xdr:rowOff>132842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117619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0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26415</xdr:rowOff>
    </xdr:from>
    <xdr:to>
      <xdr:col>68</xdr:col>
      <xdr:colOff>203200</xdr:colOff>
      <xdr:row>88</xdr:row>
      <xdr:rowOff>128015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112792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上回る数値であるのは本町運営の病院を診療所化したことに伴い、公営企業事業職員が一般職員となったために職員数が増加したことや、認定こども園における保育対象年齢の拡大等、行政サービスの強化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今後、人口が減少する一方、多様化する行政ニーズに対応できる必要最低限の職員数を見極め、より適切な定員管理に努める。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63680</xdr:rowOff>
    </xdr:from>
    <xdr:to>
      <xdr:col>81</xdr:col>
      <xdr:colOff>44450</xdr:colOff>
      <xdr:row>61</xdr:row>
      <xdr:rowOff>97261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22130"/>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34120</xdr:rowOff>
    </xdr:from>
    <xdr:to>
      <xdr:col>77</xdr:col>
      <xdr:colOff>44450</xdr:colOff>
      <xdr:row>61</xdr:row>
      <xdr:rowOff>63680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92570"/>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34120</xdr:rowOff>
    </xdr:from>
    <xdr:to>
      <xdr:col>72</xdr:col>
      <xdr:colOff>203200</xdr:colOff>
      <xdr:row>61</xdr:row>
      <xdr:rowOff>39751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9257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26881</xdr:rowOff>
    </xdr:from>
    <xdr:to>
      <xdr:col>68</xdr:col>
      <xdr:colOff>152400</xdr:colOff>
      <xdr:row>61</xdr:row>
      <xdr:rowOff>39751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5331"/>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46461</xdr:rowOff>
    </xdr:from>
    <xdr:to>
      <xdr:col>81</xdr:col>
      <xdr:colOff>95250</xdr:colOff>
      <xdr:row>61</xdr:row>
      <xdr:rowOff>148061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18538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12880</xdr:rowOff>
    </xdr:from>
    <xdr:to>
      <xdr:col>77</xdr:col>
      <xdr:colOff>95250</xdr:colOff>
      <xdr:row>61</xdr:row>
      <xdr:rowOff>114480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99257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5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154770</xdr:rowOff>
    </xdr:from>
    <xdr:to>
      <xdr:col>73</xdr:col>
      <xdr:colOff>44450</xdr:colOff>
      <xdr:row>61</xdr:row>
      <xdr:rowOff>84920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69697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160401</xdr:rowOff>
    </xdr:from>
    <xdr:to>
      <xdr:col>68</xdr:col>
      <xdr:colOff>203200</xdr:colOff>
      <xdr:row>61</xdr:row>
      <xdr:rowOff>90551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75328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147531</xdr:rowOff>
    </xdr:from>
    <xdr:to>
      <xdr:col>64</xdr:col>
      <xdr:colOff>152400</xdr:colOff>
      <xdr:row>61</xdr:row>
      <xdr:rowOff>77681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62458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本町においては標準財政規模が大きいこともあり、類似団体平均と同水準で推移している状況にある。　また、令和４年度に起債償還のピークを迎え、令和５年度及び６年度の単年度の実質公債費比率は令和４年度と比較して減少しており、令和７年度の数値から減少に転じる見込みであるが、公共施設の老朽化や各種計画に基づく大型事業も予定されているため、事業の優先順位を見極めるとともに地方債発行額の上限枠設定など公債費の抑制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105156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978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249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95504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104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26433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5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も引き続きマイナスとなった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2,776
2,638
231.49
5,097,915
5,047,513
49,083
2,783,973
3,969,006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定年による職員の退職が続くことやそれらの補充による職員の若年齢化、業務のアウトソーシングにより、再び類似団体平均よりも低い比率となっている。今後も現行の水準を維持できるように一層の給与及び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34</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118110</xdr:rowOff>
    </xdr:from>
    <xdr:to>
      <xdr:col>24</xdr:col>
      <xdr:colOff>76200</xdr:colOff>
      <xdr:row>35</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91440</xdr:rowOff>
    </xdr:from>
    <xdr:to>
      <xdr:col>6</xdr:col>
      <xdr:colOff>171450</xdr:colOff>
      <xdr:row>36</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上昇に伴う管理委託料、システム関連委託費等が増加傾向にあり、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デジタル化等により経費削減に努めていく方針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707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5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16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92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主に他会計への繰出金によるものであり、類似団体数値を上回っている状況にある。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簡易水道・下水道事業における老朽化対策や防災対策における施設維持更新等に影響されるものであるが、今後特別会計においても、利用料金の見直しや事業の必要性を検証するなど経費削減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96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も類似団体平均よりも低い比率となった。経常経費の中にはこれ以上の削減ができないものが多いが、補助負担金事業の事業検証等を行い、効果の薄い補助事業等については見直しや廃止を行っ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71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借入れ額が多額であった年度の償還が開始し増加傾向にあり令和４年度に償還のピークを迎えた。また、今後１０年間でおいても大型事業を控えており、事業の必要性や優先順位を見極め起債抑制を心がけ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76</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8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近年は、行革の推進や平成２７年度からの経常一般財源の増加により類似団体平均よりも下回る水準を維持しているところであるが、今後も更なる健全化に努める必要がある。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76</xdr:row>
      <xdr:rowOff>84545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082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25763</xdr:rowOff>
    </xdr:from>
    <xdr:to>
      <xdr:col>78</xdr:col>
      <xdr:colOff>69850</xdr:colOff>
      <xdr:row>76</xdr:row>
      <xdr:rowOff>84545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559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76</xdr:row>
      <xdr:rowOff>48623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559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48623</xdr:rowOff>
    </xdr:from>
    <xdr:to>
      <xdr:col>69</xdr:col>
      <xdr:colOff>92075</xdr:colOff>
      <xdr:row>76</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88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33745</xdr:rowOff>
    </xdr:from>
    <xdr:to>
      <xdr:col>78</xdr:col>
      <xdr:colOff>120650</xdr:colOff>
      <xdr:row>76</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145523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146413</xdr:rowOff>
    </xdr:from>
    <xdr:to>
      <xdr:col>74</xdr:col>
      <xdr:colOff>31750</xdr:colOff>
      <xdr:row>76</xdr:row>
      <xdr:rowOff>76563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86740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169273</xdr:rowOff>
    </xdr:from>
    <xdr:to>
      <xdr:col>69</xdr:col>
      <xdr:colOff>142875</xdr:colOff>
      <xdr:row>76</xdr:row>
      <xdr:rowOff>99423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109600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9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62070</xdr:rowOff>
    </xdr:from>
    <xdr:to>
      <xdr:col>29</xdr:col>
      <xdr:colOff>127000</xdr:colOff>
      <xdr:row>19</xdr:row>
      <xdr:rowOff>129766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7245"/>
          <a:ext cx="647700" cy="67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129766</xdr:rowOff>
    </xdr:from>
    <xdr:to>
      <xdr:col>26</xdr:col>
      <xdr:colOff>50800</xdr:colOff>
      <xdr:row>19</xdr:row>
      <xdr:rowOff>148521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4941"/>
          <a:ext cx="698500" cy="1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137390</xdr:rowOff>
    </xdr:from>
    <xdr:to>
      <xdr:col>22</xdr:col>
      <xdr:colOff>114300</xdr:colOff>
      <xdr:row>19</xdr:row>
      <xdr:rowOff>148521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2565"/>
          <a:ext cx="698500" cy="11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137390</xdr:rowOff>
    </xdr:from>
    <xdr:to>
      <xdr:col>18</xdr:col>
      <xdr:colOff>177800</xdr:colOff>
      <xdr:row>19</xdr:row>
      <xdr:rowOff>147786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2565"/>
          <a:ext cx="698500" cy="10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11270</xdr:rowOff>
    </xdr:from>
    <xdr:to>
      <xdr:col>29</xdr:col>
      <xdr:colOff>177800</xdr:colOff>
      <xdr:row>19</xdr:row>
      <xdr:rowOff>112870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154797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78966</xdr:rowOff>
    </xdr:from>
    <xdr:to>
      <xdr:col>26</xdr:col>
      <xdr:colOff>101600</xdr:colOff>
      <xdr:row>20</xdr:row>
      <xdr:rowOff>9116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97721</xdr:rowOff>
    </xdr:from>
    <xdr:to>
      <xdr:col>22</xdr:col>
      <xdr:colOff>165100</xdr:colOff>
      <xdr:row>20</xdr:row>
      <xdr:rowOff>27871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12648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86590</xdr:rowOff>
    </xdr:from>
    <xdr:to>
      <xdr:col>19</xdr:col>
      <xdr:colOff>38100</xdr:colOff>
      <xdr:row>20</xdr:row>
      <xdr:rowOff>16740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96986</xdr:rowOff>
    </xdr:from>
    <xdr:to>
      <xdr:col>15</xdr:col>
      <xdr:colOff>101600</xdr:colOff>
      <xdr:row>20</xdr:row>
      <xdr:rowOff>27136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11913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84513</xdr:rowOff>
    </xdr:from>
    <xdr:to>
      <xdr:col>29</xdr:col>
      <xdr:colOff>127000</xdr:colOff>
      <xdr:row>35</xdr:row>
      <xdr:rowOff>115670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4863"/>
          <a:ext cx="647700" cy="3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69289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100633</xdr:rowOff>
    </xdr:from>
    <xdr:to>
      <xdr:col>26</xdr:col>
      <xdr:colOff>50800</xdr:colOff>
      <xdr:row>35</xdr:row>
      <xdr:rowOff>115670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10983"/>
          <a:ext cx="698500" cy="1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100633</xdr:rowOff>
    </xdr:from>
    <xdr:to>
      <xdr:col>22</xdr:col>
      <xdr:colOff>114300</xdr:colOff>
      <xdr:row>35</xdr:row>
      <xdr:rowOff>112868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0983"/>
          <a:ext cx="698500" cy="12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112868</xdr:rowOff>
    </xdr:from>
    <xdr:to>
      <xdr:col>18</xdr:col>
      <xdr:colOff>177800</xdr:colOff>
      <xdr:row>35</xdr:row>
      <xdr:rowOff>153426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3218"/>
          <a:ext cx="698500" cy="4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33713</xdr:rowOff>
    </xdr:from>
    <xdr:to>
      <xdr:col>29</xdr:col>
      <xdr:colOff>177800</xdr:colOff>
      <xdr:row>35</xdr:row>
      <xdr:rowOff>135313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221690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64870</xdr:rowOff>
    </xdr:from>
    <xdr:to>
      <xdr:col>26</xdr:col>
      <xdr:colOff>101600</xdr:colOff>
      <xdr:row>35</xdr:row>
      <xdr:rowOff>166470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176647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4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49833</xdr:rowOff>
    </xdr:from>
    <xdr:to>
      <xdr:col>22</xdr:col>
      <xdr:colOff>165100</xdr:colOff>
      <xdr:row>35</xdr:row>
      <xdr:rowOff>151433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161610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62068</xdr:rowOff>
    </xdr:from>
    <xdr:to>
      <xdr:col>19</xdr:col>
      <xdr:colOff>38100</xdr:colOff>
      <xdr:row>35</xdr:row>
      <xdr:rowOff>163668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173845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102626</xdr:rowOff>
    </xdr:from>
    <xdr:to>
      <xdr:col>15</xdr:col>
      <xdr:colOff>101600</xdr:colOff>
      <xdr:row>35</xdr:row>
      <xdr:rowOff>204226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214403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8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2,776
2,638
231.49
5,097,915
5,047,513
49,083
2,783,973
3,969,006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38603</xdr:rowOff>
    </xdr:from>
    <xdr:to>
      <xdr:col>24</xdr:col>
      <xdr:colOff>63500</xdr:colOff>
      <xdr:row>37</xdr:row>
      <xdr:rowOff>80601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82253"/>
          <a:ext cx="8382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77401</xdr:rowOff>
    </xdr:from>
    <xdr:to>
      <xdr:col>19</xdr:col>
      <xdr:colOff>177800</xdr:colOff>
      <xdr:row>37</xdr:row>
      <xdr:rowOff>80601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2105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77401</xdr:rowOff>
    </xdr:from>
    <xdr:to>
      <xdr:col>15</xdr:col>
      <xdr:colOff>50800</xdr:colOff>
      <xdr:row>37</xdr:row>
      <xdr:rowOff>81990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21051"/>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81990</xdr:rowOff>
    </xdr:from>
    <xdr:to>
      <xdr:col>10</xdr:col>
      <xdr:colOff>114300</xdr:colOff>
      <xdr:row>37</xdr:row>
      <xdr:rowOff>85066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5640"/>
          <a:ext cx="889000" cy="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159253</xdr:rowOff>
    </xdr:from>
    <xdr:to>
      <xdr:col>24</xdr:col>
      <xdr:colOff>114300</xdr:colOff>
      <xdr:row>37</xdr:row>
      <xdr:rowOff>89403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137680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0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29801</xdr:rowOff>
    </xdr:from>
    <xdr:to>
      <xdr:col>20</xdr:col>
      <xdr:colOff>38100</xdr:colOff>
      <xdr:row>37</xdr:row>
      <xdr:rowOff>131401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122528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6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26601</xdr:rowOff>
    </xdr:from>
    <xdr:to>
      <xdr:col>15</xdr:col>
      <xdr:colOff>101600</xdr:colOff>
      <xdr:row>37</xdr:row>
      <xdr:rowOff>128201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119328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6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31190</xdr:rowOff>
    </xdr:from>
    <xdr:to>
      <xdr:col>10</xdr:col>
      <xdr:colOff>165100</xdr:colOff>
      <xdr:row>37</xdr:row>
      <xdr:rowOff>132790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123917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34266</xdr:rowOff>
    </xdr:from>
    <xdr:to>
      <xdr:col>6</xdr:col>
      <xdr:colOff>38100</xdr:colOff>
      <xdr:row>37</xdr:row>
      <xdr:rowOff>135866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126993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7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119321</xdr:rowOff>
    </xdr:from>
    <xdr:to>
      <xdr:col>24</xdr:col>
      <xdr:colOff>63500</xdr:colOff>
      <xdr:row>56</xdr:row>
      <xdr:rowOff>121887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0521"/>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121887</xdr:rowOff>
    </xdr:from>
    <xdr:to>
      <xdr:col>19</xdr:col>
      <xdr:colOff>177800</xdr:colOff>
      <xdr:row>56</xdr:row>
      <xdr:rowOff>164324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3087"/>
          <a:ext cx="8890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164324</xdr:rowOff>
    </xdr:from>
    <xdr:to>
      <xdr:col>15</xdr:col>
      <xdr:colOff>50800</xdr:colOff>
      <xdr:row>57</xdr:row>
      <xdr:rowOff>24333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5524"/>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24333</xdr:rowOff>
    </xdr:from>
    <xdr:to>
      <xdr:col>10</xdr:col>
      <xdr:colOff>114300</xdr:colOff>
      <xdr:row>57</xdr:row>
      <xdr:rowOff>31741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6983"/>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68521</xdr:rowOff>
    </xdr:from>
    <xdr:to>
      <xdr:col>24</xdr:col>
      <xdr:colOff>114300</xdr:colOff>
      <xdr:row>56</xdr:row>
      <xdr:rowOff>170121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91398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71087</xdr:rowOff>
    </xdr:from>
    <xdr:to>
      <xdr:col>20</xdr:col>
      <xdr:colOff>38100</xdr:colOff>
      <xdr:row>57</xdr:row>
      <xdr:rowOff>1237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4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113524</xdr:rowOff>
    </xdr:from>
    <xdr:to>
      <xdr:col>15</xdr:col>
      <xdr:colOff>101600</xdr:colOff>
      <xdr:row>57</xdr:row>
      <xdr:rowOff>43674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60201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144983</xdr:rowOff>
    </xdr:from>
    <xdr:to>
      <xdr:col>10</xdr:col>
      <xdr:colOff>165100</xdr:colOff>
      <xdr:row>57</xdr:row>
      <xdr:rowOff>75133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91660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152391</xdr:rowOff>
    </xdr:from>
    <xdr:to>
      <xdr:col>6</xdr:col>
      <xdr:colOff>38100</xdr:colOff>
      <xdr:row>57</xdr:row>
      <xdr:rowOff>82541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99068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2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39034</xdr:rowOff>
    </xdr:from>
    <xdr:to>
      <xdr:col>24</xdr:col>
      <xdr:colOff>63500</xdr:colOff>
      <xdr:row>74</xdr:row>
      <xdr:rowOff>156319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26334"/>
          <a:ext cx="838200" cy="1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86505</xdr:rowOff>
    </xdr:from>
    <xdr:to>
      <xdr:col>19</xdr:col>
      <xdr:colOff>177800</xdr:colOff>
      <xdr:row>74</xdr:row>
      <xdr:rowOff>156319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773805"/>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86505</xdr:rowOff>
    </xdr:from>
    <xdr:to>
      <xdr:col>15</xdr:col>
      <xdr:colOff>50800</xdr:colOff>
      <xdr:row>75</xdr:row>
      <xdr:rowOff>53925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773805"/>
          <a:ext cx="889000" cy="1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53925</xdr:rowOff>
    </xdr:from>
    <xdr:to>
      <xdr:col>10</xdr:col>
      <xdr:colOff>114300</xdr:colOff>
      <xdr:row>75</xdr:row>
      <xdr:rowOff>168951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12675"/>
          <a:ext cx="889000" cy="1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159684</xdr:rowOff>
    </xdr:from>
    <xdr:to>
      <xdr:col>24</xdr:col>
      <xdr:colOff>114300</xdr:colOff>
      <xdr:row>74</xdr:row>
      <xdr:rowOff>89834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11111</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105519</xdr:rowOff>
    </xdr:from>
    <xdr:to>
      <xdr:col>20</xdr:col>
      <xdr:colOff>38100</xdr:colOff>
      <xdr:row>75</xdr:row>
      <xdr:rowOff>35669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52196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6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35705</xdr:rowOff>
    </xdr:from>
    <xdr:to>
      <xdr:col>15</xdr:col>
      <xdr:colOff>101600</xdr:colOff>
      <xdr:row>74</xdr:row>
      <xdr:rowOff>137305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153832</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49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3125</xdr:rowOff>
    </xdr:from>
    <xdr:to>
      <xdr:col>10</xdr:col>
      <xdr:colOff>165100</xdr:colOff>
      <xdr:row>75</xdr:row>
      <xdr:rowOff>104725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121252</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6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118152</xdr:rowOff>
    </xdr:from>
    <xdr:to>
      <xdr:col>6</xdr:col>
      <xdr:colOff>38100</xdr:colOff>
      <xdr:row>76</xdr:row>
      <xdr:rowOff>48301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6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64829</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75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134130</xdr:rowOff>
    </xdr:from>
    <xdr:to>
      <xdr:col>24</xdr:col>
      <xdr:colOff>63500</xdr:colOff>
      <xdr:row>94</xdr:row>
      <xdr:rowOff>144957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50430"/>
          <a:ext cx="838200" cy="1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144957</xdr:rowOff>
    </xdr:from>
    <xdr:to>
      <xdr:col>19</xdr:col>
      <xdr:colOff>177800</xdr:colOff>
      <xdr:row>94</xdr:row>
      <xdr:rowOff>157508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61257"/>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88539</xdr:rowOff>
    </xdr:from>
    <xdr:to>
      <xdr:col>15</xdr:col>
      <xdr:colOff>50800</xdr:colOff>
      <xdr:row>94</xdr:row>
      <xdr:rowOff>157508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04839"/>
          <a:ext cx="889000" cy="6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88539</xdr:rowOff>
    </xdr:from>
    <xdr:to>
      <xdr:col>10</xdr:col>
      <xdr:colOff>114300</xdr:colOff>
      <xdr:row>95</xdr:row>
      <xdr:rowOff>169738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04839"/>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83330</xdr:rowOff>
    </xdr:from>
    <xdr:to>
      <xdr:col>24</xdr:col>
      <xdr:colOff>114300</xdr:colOff>
      <xdr:row>95</xdr:row>
      <xdr:rowOff>13480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106207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94157</xdr:rowOff>
    </xdr:from>
    <xdr:to>
      <xdr:col>20</xdr:col>
      <xdr:colOff>38100</xdr:colOff>
      <xdr:row>95</xdr:row>
      <xdr:rowOff>24307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40834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106708</xdr:rowOff>
    </xdr:from>
    <xdr:to>
      <xdr:col>15</xdr:col>
      <xdr:colOff>101600</xdr:colOff>
      <xdr:row>95</xdr:row>
      <xdr:rowOff>36858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53385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37739</xdr:rowOff>
    </xdr:from>
    <xdr:to>
      <xdr:col>10</xdr:col>
      <xdr:colOff>165100</xdr:colOff>
      <xdr:row>94</xdr:row>
      <xdr:rowOff>139339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155866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118938</xdr:rowOff>
    </xdr:from>
    <xdr:to>
      <xdr:col>6</xdr:col>
      <xdr:colOff>38100</xdr:colOff>
      <xdr:row>96</xdr:row>
      <xdr:rowOff>49088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65615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62020</xdr:rowOff>
    </xdr:from>
    <xdr:to>
      <xdr:col>55</xdr:col>
      <xdr:colOff>0</xdr:colOff>
      <xdr:row>38</xdr:row>
      <xdr:rowOff>9901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05670"/>
          <a:ext cx="838200" cy="1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1026</xdr:rowOff>
    </xdr:from>
    <xdr:to>
      <xdr:col>50</xdr:col>
      <xdr:colOff>114300</xdr:colOff>
      <xdr:row>38</xdr:row>
      <xdr:rowOff>9901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16126"/>
          <a:ext cx="889000" cy="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170205</xdr:rowOff>
    </xdr:from>
    <xdr:to>
      <xdr:col>45</xdr:col>
      <xdr:colOff>177800</xdr:colOff>
      <xdr:row>38</xdr:row>
      <xdr:rowOff>1026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13855"/>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147458</xdr:rowOff>
    </xdr:from>
    <xdr:to>
      <xdr:col>41</xdr:col>
      <xdr:colOff>50800</xdr:colOff>
      <xdr:row>37</xdr:row>
      <xdr:rowOff>170205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9658"/>
          <a:ext cx="889000" cy="19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11220</xdr:rowOff>
    </xdr:from>
    <xdr:to>
      <xdr:col>55</xdr:col>
      <xdr:colOff>50800</xdr:colOff>
      <xdr:row>37</xdr:row>
      <xdr:rowOff>112820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161097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130551</xdr:rowOff>
    </xdr:from>
    <xdr:to>
      <xdr:col>50</xdr:col>
      <xdr:colOff>165100</xdr:colOff>
      <xdr:row>38</xdr:row>
      <xdr:rowOff>60701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51828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6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121676</xdr:rowOff>
    </xdr:from>
    <xdr:to>
      <xdr:col>46</xdr:col>
      <xdr:colOff>38100</xdr:colOff>
      <xdr:row>38</xdr:row>
      <xdr:rowOff>51826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42953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5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119405</xdr:rowOff>
    </xdr:from>
    <xdr:to>
      <xdr:col>41</xdr:col>
      <xdr:colOff>101600</xdr:colOff>
      <xdr:row>38</xdr:row>
      <xdr:rowOff>49555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40682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96658</xdr:rowOff>
    </xdr:from>
    <xdr:to>
      <xdr:col>36</xdr:col>
      <xdr:colOff>165100</xdr:colOff>
      <xdr:row>37</xdr:row>
      <xdr:rowOff>26808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17935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6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39967</xdr:rowOff>
    </xdr:from>
    <xdr:to>
      <xdr:col>55</xdr:col>
      <xdr:colOff>0</xdr:colOff>
      <xdr:row>57</xdr:row>
      <xdr:rowOff>58423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2617"/>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58423</xdr:rowOff>
    </xdr:from>
    <xdr:to>
      <xdr:col>50</xdr:col>
      <xdr:colOff>114300</xdr:colOff>
      <xdr:row>58</xdr:row>
      <xdr:rowOff>22280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31073"/>
          <a:ext cx="889000" cy="13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22280</xdr:rowOff>
    </xdr:from>
    <xdr:to>
      <xdr:col>45</xdr:col>
      <xdr:colOff>177800</xdr:colOff>
      <xdr:row>58</xdr:row>
      <xdr:rowOff>58239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6380"/>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160559</xdr:rowOff>
    </xdr:from>
    <xdr:to>
      <xdr:col>41</xdr:col>
      <xdr:colOff>50800</xdr:colOff>
      <xdr:row>58</xdr:row>
      <xdr:rowOff>58239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33209"/>
          <a:ext cx="889000" cy="6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160617</xdr:rowOff>
    </xdr:from>
    <xdr:to>
      <xdr:col>55</xdr:col>
      <xdr:colOff>50800</xdr:colOff>
      <xdr:row>57</xdr:row>
      <xdr:rowOff>90767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7623</xdr:rowOff>
    </xdr:from>
    <xdr:to>
      <xdr:col>50</xdr:col>
      <xdr:colOff>165100</xdr:colOff>
      <xdr:row>57</xdr:row>
      <xdr:rowOff>109223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125750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142930</xdr:rowOff>
    </xdr:from>
    <xdr:to>
      <xdr:col>46</xdr:col>
      <xdr:colOff>38100</xdr:colOff>
      <xdr:row>58</xdr:row>
      <xdr:rowOff>73080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64207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7439</xdr:rowOff>
    </xdr:from>
    <xdr:to>
      <xdr:col>41</xdr:col>
      <xdr:colOff>101600</xdr:colOff>
      <xdr:row>58</xdr:row>
      <xdr:rowOff>109039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100166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109759</xdr:rowOff>
    </xdr:from>
    <xdr:to>
      <xdr:col>36</xdr:col>
      <xdr:colOff>165100</xdr:colOff>
      <xdr:row>58</xdr:row>
      <xdr:rowOff>39909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31036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7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118261</xdr:rowOff>
    </xdr:from>
    <xdr:to>
      <xdr:col>55</xdr:col>
      <xdr:colOff>0</xdr:colOff>
      <xdr:row>78</xdr:row>
      <xdr:rowOff>140877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1361"/>
          <a:ext cx="838200" cy="2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140877</xdr:rowOff>
    </xdr:from>
    <xdr:to>
      <xdr:col>50</xdr:col>
      <xdr:colOff>114300</xdr:colOff>
      <xdr:row>78</xdr:row>
      <xdr:rowOff>165489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3977"/>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165489</xdr:rowOff>
    </xdr:from>
    <xdr:to>
      <xdr:col>45</xdr:col>
      <xdr:colOff>177800</xdr:colOff>
      <xdr:row>78</xdr:row>
      <xdr:rowOff>169168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8589"/>
          <a:ext cx="8890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162539</xdr:rowOff>
    </xdr:from>
    <xdr:to>
      <xdr:col>41</xdr:col>
      <xdr:colOff>50800</xdr:colOff>
      <xdr:row>78</xdr:row>
      <xdr:rowOff>169168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64189"/>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67461</xdr:rowOff>
    </xdr:from>
    <xdr:to>
      <xdr:col>55</xdr:col>
      <xdr:colOff>50800</xdr:colOff>
      <xdr:row>78</xdr:row>
      <xdr:rowOff>169061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26838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90077</xdr:rowOff>
    </xdr:from>
    <xdr:to>
      <xdr:col>50</xdr:col>
      <xdr:colOff>165100</xdr:colOff>
      <xdr:row>79</xdr:row>
      <xdr:rowOff>20227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11354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114689</xdr:rowOff>
    </xdr:from>
    <xdr:to>
      <xdr:col>46</xdr:col>
      <xdr:colOff>38100</xdr:colOff>
      <xdr:row>79</xdr:row>
      <xdr:rowOff>44839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35966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118368</xdr:rowOff>
    </xdr:from>
    <xdr:to>
      <xdr:col>41</xdr:col>
      <xdr:colOff>101600</xdr:colOff>
      <xdr:row>79</xdr:row>
      <xdr:rowOff>48518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39645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111739</xdr:rowOff>
    </xdr:from>
    <xdr:to>
      <xdr:col>36</xdr:col>
      <xdr:colOff>165100</xdr:colOff>
      <xdr:row>78</xdr:row>
      <xdr:rowOff>41889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58416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8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117411</xdr:rowOff>
    </xdr:from>
    <xdr:to>
      <xdr:col>55</xdr:col>
      <xdr:colOff>0</xdr:colOff>
      <xdr:row>97</xdr:row>
      <xdr:rowOff>91706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76611"/>
          <a:ext cx="8382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91706</xdr:rowOff>
    </xdr:from>
    <xdr:to>
      <xdr:col>50</xdr:col>
      <xdr:colOff>114300</xdr:colOff>
      <xdr:row>97</xdr:row>
      <xdr:rowOff>159541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2356"/>
          <a:ext cx="889000" cy="6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159541</xdr:rowOff>
    </xdr:from>
    <xdr:to>
      <xdr:col>45</xdr:col>
      <xdr:colOff>177800</xdr:colOff>
      <xdr:row>98</xdr:row>
      <xdr:rowOff>118433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90191"/>
          <a:ext cx="889000" cy="1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118433</xdr:rowOff>
    </xdr:from>
    <xdr:to>
      <xdr:col>41</xdr:col>
      <xdr:colOff>50800</xdr:colOff>
      <xdr:row>98</xdr:row>
      <xdr:rowOff>141413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2053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66611</xdr:rowOff>
    </xdr:from>
    <xdr:to>
      <xdr:col>55</xdr:col>
      <xdr:colOff>50800</xdr:colOff>
      <xdr:row>96</xdr:row>
      <xdr:rowOff>168211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89488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40906</xdr:rowOff>
    </xdr:from>
    <xdr:to>
      <xdr:col>50</xdr:col>
      <xdr:colOff>165100</xdr:colOff>
      <xdr:row>97</xdr:row>
      <xdr:rowOff>142506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159033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108741</xdr:rowOff>
    </xdr:from>
    <xdr:to>
      <xdr:col>46</xdr:col>
      <xdr:colOff>38100</xdr:colOff>
      <xdr:row>98</xdr:row>
      <xdr:rowOff>38891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55418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67633</xdr:rowOff>
    </xdr:from>
    <xdr:to>
      <xdr:col>41</xdr:col>
      <xdr:colOff>101600</xdr:colOff>
      <xdr:row>98</xdr:row>
      <xdr:rowOff>169233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160360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90613</xdr:rowOff>
    </xdr:from>
    <xdr:to>
      <xdr:col>36</xdr:col>
      <xdr:colOff>165100</xdr:colOff>
      <xdr:row>99</xdr:row>
      <xdr:rowOff>20763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25457</xdr:rowOff>
    </xdr:from>
    <xdr:to>
      <xdr:col>85</xdr:col>
      <xdr:colOff>127000</xdr:colOff>
      <xdr:row>39</xdr:row>
      <xdr:rowOff>38143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2007"/>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38143</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4693"/>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146107</xdr:rowOff>
    </xdr:from>
    <xdr:to>
      <xdr:col>85</xdr:col>
      <xdr:colOff>177800</xdr:colOff>
      <xdr:row>39</xdr:row>
      <xdr:rowOff>76257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158793</xdr:rowOff>
    </xdr:from>
    <xdr:to>
      <xdr:col>81</xdr:col>
      <xdr:colOff>101600</xdr:colOff>
      <xdr:row>39</xdr:row>
      <xdr:rowOff>88943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80070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46126</xdr:rowOff>
    </xdr:from>
    <xdr:to>
      <xdr:col>85</xdr:col>
      <xdr:colOff>127000</xdr:colOff>
      <xdr:row>77</xdr:row>
      <xdr:rowOff>56521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7776"/>
          <a:ext cx="8382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19720</xdr:rowOff>
    </xdr:from>
    <xdr:to>
      <xdr:col>81</xdr:col>
      <xdr:colOff>50800</xdr:colOff>
      <xdr:row>77</xdr:row>
      <xdr:rowOff>56521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21370"/>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19720</xdr:rowOff>
    </xdr:from>
    <xdr:to>
      <xdr:col>76</xdr:col>
      <xdr:colOff>114300</xdr:colOff>
      <xdr:row>77</xdr:row>
      <xdr:rowOff>43827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21370"/>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43827</xdr:rowOff>
    </xdr:from>
    <xdr:to>
      <xdr:col>71</xdr:col>
      <xdr:colOff>177800</xdr:colOff>
      <xdr:row>77</xdr:row>
      <xdr:rowOff>64646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4547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166776</xdr:rowOff>
    </xdr:from>
    <xdr:to>
      <xdr:col>85</xdr:col>
      <xdr:colOff>177800</xdr:colOff>
      <xdr:row>77</xdr:row>
      <xdr:rowOff>96926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18203</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5721</xdr:rowOff>
    </xdr:from>
    <xdr:to>
      <xdr:col>81</xdr:col>
      <xdr:colOff>101600</xdr:colOff>
      <xdr:row>77</xdr:row>
      <xdr:rowOff>107321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123848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8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140370</xdr:rowOff>
    </xdr:from>
    <xdr:to>
      <xdr:col>76</xdr:col>
      <xdr:colOff>165100</xdr:colOff>
      <xdr:row>77</xdr:row>
      <xdr:rowOff>70520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87046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4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164477</xdr:rowOff>
    </xdr:from>
    <xdr:to>
      <xdr:col>72</xdr:col>
      <xdr:colOff>38100</xdr:colOff>
      <xdr:row>77</xdr:row>
      <xdr:rowOff>94627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111154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6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13846</xdr:rowOff>
    </xdr:from>
    <xdr:to>
      <xdr:col>67</xdr:col>
      <xdr:colOff>101600</xdr:colOff>
      <xdr:row>77</xdr:row>
      <xdr:rowOff>115446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131973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90672</xdr:rowOff>
    </xdr:from>
    <xdr:to>
      <xdr:col>85</xdr:col>
      <xdr:colOff>127000</xdr:colOff>
      <xdr:row>98</xdr:row>
      <xdr:rowOff>139619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2772"/>
          <a:ext cx="838200" cy="4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90672</xdr:rowOff>
    </xdr:from>
    <xdr:to>
      <xdr:col>81</xdr:col>
      <xdr:colOff>50800</xdr:colOff>
      <xdr:row>98</xdr:row>
      <xdr:rowOff>105032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2772"/>
          <a:ext cx="8890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105032</xdr:rowOff>
    </xdr:from>
    <xdr:to>
      <xdr:col>76</xdr:col>
      <xdr:colOff>114300</xdr:colOff>
      <xdr:row>98</xdr:row>
      <xdr:rowOff>137961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07132"/>
          <a:ext cx="8890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137753</xdr:rowOff>
    </xdr:from>
    <xdr:to>
      <xdr:col>71</xdr:col>
      <xdr:colOff>177800</xdr:colOff>
      <xdr:row>98</xdr:row>
      <xdr:rowOff>137961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39853"/>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88819</xdr:rowOff>
    </xdr:from>
    <xdr:to>
      <xdr:col>85</xdr:col>
      <xdr:colOff>177800</xdr:colOff>
      <xdr:row>99</xdr:row>
      <xdr:rowOff>18969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3746</xdr:rowOff>
    </xdr:from>
    <xdr:ext cx="313932"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5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39872</xdr:rowOff>
    </xdr:from>
    <xdr:to>
      <xdr:col>81</xdr:col>
      <xdr:colOff>101600</xdr:colOff>
      <xdr:row>98</xdr:row>
      <xdr:rowOff>141472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54232</xdr:rowOff>
    </xdr:from>
    <xdr:to>
      <xdr:col>76</xdr:col>
      <xdr:colOff>165100</xdr:colOff>
      <xdr:row>98</xdr:row>
      <xdr:rowOff>155832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146959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87161</xdr:rowOff>
    </xdr:from>
    <xdr:to>
      <xdr:col>72</xdr:col>
      <xdr:colOff>38100</xdr:colOff>
      <xdr:row>99</xdr:row>
      <xdr:rowOff>17311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8438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8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86953</xdr:rowOff>
    </xdr:from>
    <xdr:to>
      <xdr:col>67</xdr:col>
      <xdr:colOff>101600</xdr:colOff>
      <xdr:row>99</xdr:row>
      <xdr:rowOff>17103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8230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8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151854</xdr:rowOff>
    </xdr:from>
    <xdr:to>
      <xdr:col>116</xdr:col>
      <xdr:colOff>63500</xdr:colOff>
      <xdr:row>58</xdr:row>
      <xdr:rowOff>152400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95954"/>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152400</xdr:rowOff>
    </xdr:from>
    <xdr:to>
      <xdr:col>111</xdr:col>
      <xdr:colOff>177800</xdr:colOff>
      <xdr:row>58</xdr:row>
      <xdr:rowOff>153378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96500"/>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153378</xdr:rowOff>
    </xdr:from>
    <xdr:to>
      <xdr:col>107</xdr:col>
      <xdr:colOff>50800</xdr:colOff>
      <xdr:row>58</xdr:row>
      <xdr:rowOff>153581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97478"/>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153581</xdr:rowOff>
    </xdr:from>
    <xdr:to>
      <xdr:col>102</xdr:col>
      <xdr:colOff>114300</xdr:colOff>
      <xdr:row>58</xdr:row>
      <xdr:rowOff>155156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9768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101054</xdr:rowOff>
    </xdr:from>
    <xdr:to>
      <xdr:col>116</xdr:col>
      <xdr:colOff>114300</xdr:colOff>
      <xdr:row>59</xdr:row>
      <xdr:rowOff>31204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31920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101600</xdr:rowOff>
    </xdr:from>
    <xdr:to>
      <xdr:col>112</xdr:col>
      <xdr:colOff>38100</xdr:colOff>
      <xdr:row>59</xdr:row>
      <xdr:rowOff>31750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22877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102578</xdr:rowOff>
    </xdr:from>
    <xdr:to>
      <xdr:col>107</xdr:col>
      <xdr:colOff>101600</xdr:colOff>
      <xdr:row>59</xdr:row>
      <xdr:rowOff>32728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23855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102781</xdr:rowOff>
    </xdr:from>
    <xdr:to>
      <xdr:col>102</xdr:col>
      <xdr:colOff>165100</xdr:colOff>
      <xdr:row>59</xdr:row>
      <xdr:rowOff>32931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24058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104356</xdr:rowOff>
    </xdr:from>
    <xdr:to>
      <xdr:col>98</xdr:col>
      <xdr:colOff>38100</xdr:colOff>
      <xdr:row>59</xdr:row>
      <xdr:rowOff>34506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25633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125586</xdr:rowOff>
    </xdr:from>
    <xdr:to>
      <xdr:col>116</xdr:col>
      <xdr:colOff>63500</xdr:colOff>
      <xdr:row>77</xdr:row>
      <xdr:rowOff>14436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84336"/>
          <a:ext cx="838200" cy="2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125586</xdr:rowOff>
    </xdr:from>
    <xdr:to>
      <xdr:col>111</xdr:col>
      <xdr:colOff>177800</xdr:colOff>
      <xdr:row>76</xdr:row>
      <xdr:rowOff>27736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84336"/>
          <a:ext cx="889000" cy="7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27736</xdr:rowOff>
    </xdr:from>
    <xdr:to>
      <xdr:col>107</xdr:col>
      <xdr:colOff>50800</xdr:colOff>
      <xdr:row>76</xdr:row>
      <xdr:rowOff>44520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57936"/>
          <a:ext cx="8890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11368</xdr:rowOff>
    </xdr:from>
    <xdr:to>
      <xdr:col>102</xdr:col>
      <xdr:colOff>114300</xdr:colOff>
      <xdr:row>76</xdr:row>
      <xdr:rowOff>44520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41568"/>
          <a:ext cx="8890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135086</xdr:rowOff>
    </xdr:from>
    <xdr:to>
      <xdr:col>116</xdr:col>
      <xdr:colOff>114300</xdr:colOff>
      <xdr:row>77</xdr:row>
      <xdr:rowOff>65236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113513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74786</xdr:rowOff>
    </xdr:from>
    <xdr:to>
      <xdr:col>112</xdr:col>
      <xdr:colOff>38100</xdr:colOff>
      <xdr:row>76</xdr:row>
      <xdr:rowOff>4936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3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21463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148386</xdr:rowOff>
    </xdr:from>
    <xdr:to>
      <xdr:col>107</xdr:col>
      <xdr:colOff>101600</xdr:colOff>
      <xdr:row>76</xdr:row>
      <xdr:rowOff>78536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69663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9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165170</xdr:rowOff>
    </xdr:from>
    <xdr:to>
      <xdr:col>102</xdr:col>
      <xdr:colOff>165100</xdr:colOff>
      <xdr:row>76</xdr:row>
      <xdr:rowOff>95320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86447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132018</xdr:rowOff>
    </xdr:from>
    <xdr:to>
      <xdr:col>98</xdr:col>
      <xdr:colOff>38100</xdr:colOff>
      <xdr:row>76</xdr:row>
      <xdr:rowOff>62168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53295</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308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人件費の増加要因は人事院勧告のベースアップと地域おこし協力隊の増員によるもの。</a:t>
          </a:r>
        </a:p>
        <a:p>
          <a:r>
            <a:rPr kumimoji="1" lang="ja-JP" altLang="en-US" sz="1300">
              <a:latin typeface="ＭＳ Ｐゴシック" panose="020B0600070205080204" pitchFamily="50" charset="-128"/>
              <a:ea typeface="ＭＳ Ｐゴシック" panose="020B0600070205080204" pitchFamily="50" charset="-128"/>
            </a:rPr>
            <a:t>維持補修費の増加要因は除雪経費の減。</a:t>
          </a:r>
        </a:p>
        <a:p>
          <a:r>
            <a:rPr kumimoji="1" lang="ja-JP" altLang="en-US" sz="1300">
              <a:latin typeface="ＭＳ Ｐゴシック" panose="020B0600070205080204" pitchFamily="50" charset="-128"/>
              <a:ea typeface="ＭＳ Ｐゴシック" panose="020B0600070205080204" pitchFamily="50" charset="-128"/>
            </a:rPr>
            <a:t>また、維持補修費が類似団体と比較しても大きく上回っているのは公共施設の老朽化による維持補修費が年々増加傾向にあるためである。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普通建設事業費の大幅な増加の主な要因は公営住宅の建設によるものである。</a:t>
          </a:r>
        </a:p>
        <a:p>
          <a:r>
            <a:rPr kumimoji="1" lang="ja-JP" altLang="en-US" sz="1300">
              <a:latin typeface="ＭＳ Ｐゴシック" panose="020B0600070205080204" pitchFamily="50" charset="-128"/>
              <a:ea typeface="ＭＳ Ｐゴシック" panose="020B0600070205080204" pitchFamily="50" charset="-128"/>
            </a:rPr>
            <a:t>補助費の大幅な増及び繰出金の大幅な減は、水道会計及び下水道会計が特別会計から公営企業会計に移行したことによるものである。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2,776
2,638
231.49
5,097,915
5,047,513
49,083
2,783,973
3,969,006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138786</xdr:rowOff>
    </xdr:from>
    <xdr:to>
      <xdr:col>24</xdr:col>
      <xdr:colOff>63500</xdr:colOff>
      <xdr:row>36</xdr:row>
      <xdr:rowOff>168542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10986"/>
          <a:ext cx="8382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138786</xdr:rowOff>
    </xdr:from>
    <xdr:to>
      <xdr:col>19</xdr:col>
      <xdr:colOff>177800</xdr:colOff>
      <xdr:row>37</xdr:row>
      <xdr:rowOff>13779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0986"/>
          <a:ext cx="889000" cy="4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13779</xdr:rowOff>
    </xdr:from>
    <xdr:to>
      <xdr:col>15</xdr:col>
      <xdr:colOff>50800</xdr:colOff>
      <xdr:row>37</xdr:row>
      <xdr:rowOff>23685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742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23685</xdr:rowOff>
    </xdr:from>
    <xdr:to>
      <xdr:col>10</xdr:col>
      <xdr:colOff>114300</xdr:colOff>
      <xdr:row>37</xdr:row>
      <xdr:rowOff>31286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7335"/>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117742</xdr:rowOff>
    </xdr:from>
    <xdr:to>
      <xdr:col>24</xdr:col>
      <xdr:colOff>114300</xdr:colOff>
      <xdr:row>37</xdr:row>
      <xdr:rowOff>47892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140619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87986</xdr:rowOff>
    </xdr:from>
    <xdr:to>
      <xdr:col>20</xdr:col>
      <xdr:colOff>38100</xdr:colOff>
      <xdr:row>37</xdr:row>
      <xdr:rowOff>18136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34663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134429</xdr:rowOff>
    </xdr:from>
    <xdr:to>
      <xdr:col>15</xdr:col>
      <xdr:colOff>101600</xdr:colOff>
      <xdr:row>37</xdr:row>
      <xdr:rowOff>64579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81106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144335</xdr:rowOff>
    </xdr:from>
    <xdr:to>
      <xdr:col>10</xdr:col>
      <xdr:colOff>165100</xdr:colOff>
      <xdr:row>37</xdr:row>
      <xdr:rowOff>74485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91012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151936</xdr:rowOff>
    </xdr:from>
    <xdr:to>
      <xdr:col>6</xdr:col>
      <xdr:colOff>38100</xdr:colOff>
      <xdr:row>37</xdr:row>
      <xdr:rowOff>82086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98613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25943</xdr:rowOff>
    </xdr:from>
    <xdr:to>
      <xdr:col>24</xdr:col>
      <xdr:colOff>63500</xdr:colOff>
      <xdr:row>58</xdr:row>
      <xdr:rowOff>35607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0043"/>
          <a:ext cx="8382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25943</xdr:rowOff>
    </xdr:from>
    <xdr:to>
      <xdr:col>19</xdr:col>
      <xdr:colOff>177800</xdr:colOff>
      <xdr:row>58</xdr:row>
      <xdr:rowOff>33651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0043"/>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33651</xdr:rowOff>
    </xdr:from>
    <xdr:to>
      <xdr:col>15</xdr:col>
      <xdr:colOff>50800</xdr:colOff>
      <xdr:row>58</xdr:row>
      <xdr:rowOff>53477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7751"/>
          <a:ext cx="889000" cy="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3690</xdr:rowOff>
    </xdr:from>
    <xdr:to>
      <xdr:col>10</xdr:col>
      <xdr:colOff>114300</xdr:colOff>
      <xdr:row>58</xdr:row>
      <xdr:rowOff>53477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7790"/>
          <a:ext cx="889000" cy="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156257</xdr:rowOff>
    </xdr:from>
    <xdr:to>
      <xdr:col>24</xdr:col>
      <xdr:colOff>114300</xdr:colOff>
      <xdr:row>58</xdr:row>
      <xdr:rowOff>86407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71184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146593</xdr:rowOff>
    </xdr:from>
    <xdr:to>
      <xdr:col>20</xdr:col>
      <xdr:colOff>38100</xdr:colOff>
      <xdr:row>58</xdr:row>
      <xdr:rowOff>76743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67870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154301</xdr:rowOff>
    </xdr:from>
    <xdr:to>
      <xdr:col>15</xdr:col>
      <xdr:colOff>101600</xdr:colOff>
      <xdr:row>58</xdr:row>
      <xdr:rowOff>84451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75578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2677</xdr:rowOff>
    </xdr:from>
    <xdr:to>
      <xdr:col>10</xdr:col>
      <xdr:colOff>165100</xdr:colOff>
      <xdr:row>58</xdr:row>
      <xdr:rowOff>104277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95404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124340</xdr:rowOff>
    </xdr:from>
    <xdr:to>
      <xdr:col>6</xdr:col>
      <xdr:colOff>38100</xdr:colOff>
      <xdr:row>58</xdr:row>
      <xdr:rowOff>54490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45617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8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147179</xdr:rowOff>
    </xdr:from>
    <xdr:to>
      <xdr:col>24</xdr:col>
      <xdr:colOff>63500</xdr:colOff>
      <xdr:row>75</xdr:row>
      <xdr:rowOff>149454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34479"/>
          <a:ext cx="838200" cy="1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149454</xdr:rowOff>
    </xdr:from>
    <xdr:to>
      <xdr:col>19</xdr:col>
      <xdr:colOff>177800</xdr:colOff>
      <xdr:row>76</xdr:row>
      <xdr:rowOff>98989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08204"/>
          <a:ext cx="889000" cy="1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82037</xdr:rowOff>
    </xdr:from>
    <xdr:to>
      <xdr:col>15</xdr:col>
      <xdr:colOff>50800</xdr:colOff>
      <xdr:row>76</xdr:row>
      <xdr:rowOff>98989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12237"/>
          <a:ext cx="889000" cy="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82037</xdr:rowOff>
    </xdr:from>
    <xdr:to>
      <xdr:col>10</xdr:col>
      <xdr:colOff>114300</xdr:colOff>
      <xdr:row>77</xdr:row>
      <xdr:rowOff>54544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2237"/>
          <a:ext cx="889000" cy="1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96379</xdr:rowOff>
    </xdr:from>
    <xdr:to>
      <xdr:col>24</xdr:col>
      <xdr:colOff>114300</xdr:colOff>
      <xdr:row>75</xdr:row>
      <xdr:rowOff>26529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119256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3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98654</xdr:rowOff>
    </xdr:from>
    <xdr:to>
      <xdr:col>20</xdr:col>
      <xdr:colOff>38100</xdr:colOff>
      <xdr:row>76</xdr:row>
      <xdr:rowOff>28804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45331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48189</xdr:rowOff>
    </xdr:from>
    <xdr:to>
      <xdr:col>15</xdr:col>
      <xdr:colOff>101600</xdr:colOff>
      <xdr:row>76</xdr:row>
      <xdr:rowOff>149789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166316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31237</xdr:rowOff>
    </xdr:from>
    <xdr:to>
      <xdr:col>10</xdr:col>
      <xdr:colOff>165100</xdr:colOff>
      <xdr:row>76</xdr:row>
      <xdr:rowOff>132837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149365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3744</xdr:rowOff>
    </xdr:from>
    <xdr:to>
      <xdr:col>6</xdr:col>
      <xdr:colOff>38100</xdr:colOff>
      <xdr:row>77</xdr:row>
      <xdr:rowOff>105344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96471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9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2104</xdr:rowOff>
    </xdr:from>
    <xdr:to>
      <xdr:col>24</xdr:col>
      <xdr:colOff>63500</xdr:colOff>
      <xdr:row>98</xdr:row>
      <xdr:rowOff>15160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4204"/>
          <a:ext cx="8382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15160</xdr:rowOff>
    </xdr:from>
    <xdr:to>
      <xdr:col>19</xdr:col>
      <xdr:colOff>177800</xdr:colOff>
      <xdr:row>98</xdr:row>
      <xdr:rowOff>34660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7260"/>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32992</xdr:rowOff>
    </xdr:from>
    <xdr:to>
      <xdr:col>15</xdr:col>
      <xdr:colOff>50800</xdr:colOff>
      <xdr:row>98</xdr:row>
      <xdr:rowOff>34660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5092"/>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32992</xdr:rowOff>
    </xdr:from>
    <xdr:to>
      <xdr:col>10</xdr:col>
      <xdr:colOff>114300</xdr:colOff>
      <xdr:row>98</xdr:row>
      <xdr:rowOff>55401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5092"/>
          <a:ext cx="889000" cy="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122754</xdr:rowOff>
    </xdr:from>
    <xdr:to>
      <xdr:col>24</xdr:col>
      <xdr:colOff>114300</xdr:colOff>
      <xdr:row>98</xdr:row>
      <xdr:rowOff>52904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101181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135810</xdr:rowOff>
    </xdr:from>
    <xdr:to>
      <xdr:col>20</xdr:col>
      <xdr:colOff>38100</xdr:colOff>
      <xdr:row>98</xdr:row>
      <xdr:rowOff>65960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57087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155310</xdr:rowOff>
    </xdr:from>
    <xdr:to>
      <xdr:col>15</xdr:col>
      <xdr:colOff>101600</xdr:colOff>
      <xdr:row>98</xdr:row>
      <xdr:rowOff>85460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76587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153642</xdr:rowOff>
    </xdr:from>
    <xdr:to>
      <xdr:col>10</xdr:col>
      <xdr:colOff>165100</xdr:colOff>
      <xdr:row>98</xdr:row>
      <xdr:rowOff>83792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74919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4601</xdr:rowOff>
    </xdr:from>
    <xdr:to>
      <xdr:col>6</xdr:col>
      <xdr:colOff>38100</xdr:colOff>
      <xdr:row>98</xdr:row>
      <xdr:rowOff>106201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97328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6820</xdr:rowOff>
    </xdr:from>
    <xdr:to>
      <xdr:col>55</xdr:col>
      <xdr:colOff>0</xdr:colOff>
      <xdr:row>58</xdr:row>
      <xdr:rowOff>121517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0920"/>
          <a:ext cx="838200" cy="1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6820</xdr:rowOff>
    </xdr:from>
    <xdr:to>
      <xdr:col>50</xdr:col>
      <xdr:colOff>114300</xdr:colOff>
      <xdr:row>58</xdr:row>
      <xdr:rowOff>106070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0920"/>
          <a:ext cx="889000" cy="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82250</xdr:rowOff>
    </xdr:from>
    <xdr:to>
      <xdr:col>45</xdr:col>
      <xdr:colOff>177800</xdr:colOff>
      <xdr:row>58</xdr:row>
      <xdr:rowOff>106070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26350"/>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68012</xdr:rowOff>
    </xdr:from>
    <xdr:to>
      <xdr:col>41</xdr:col>
      <xdr:colOff>50800</xdr:colOff>
      <xdr:row>58</xdr:row>
      <xdr:rowOff>82250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2112"/>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70717</xdr:rowOff>
    </xdr:from>
    <xdr:to>
      <xdr:col>55</xdr:col>
      <xdr:colOff>50800</xdr:colOff>
      <xdr:row>59</xdr:row>
      <xdr:rowOff>867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157094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127470</xdr:rowOff>
    </xdr:from>
    <xdr:to>
      <xdr:col>50</xdr:col>
      <xdr:colOff>165100</xdr:colOff>
      <xdr:row>58</xdr:row>
      <xdr:rowOff>57620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48747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55270</xdr:rowOff>
    </xdr:from>
    <xdr:to>
      <xdr:col>46</xdr:col>
      <xdr:colOff>38100</xdr:colOff>
      <xdr:row>58</xdr:row>
      <xdr:rowOff>156870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147997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9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31450</xdr:rowOff>
    </xdr:from>
    <xdr:to>
      <xdr:col>41</xdr:col>
      <xdr:colOff>101600</xdr:colOff>
      <xdr:row>58</xdr:row>
      <xdr:rowOff>133050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124177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17212</xdr:rowOff>
    </xdr:from>
    <xdr:to>
      <xdr:col>36</xdr:col>
      <xdr:colOff>165100</xdr:colOff>
      <xdr:row>58</xdr:row>
      <xdr:rowOff>118812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109939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11779</xdr:rowOff>
    </xdr:from>
    <xdr:to>
      <xdr:col>55</xdr:col>
      <xdr:colOff>0</xdr:colOff>
      <xdr:row>78</xdr:row>
      <xdr:rowOff>20379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84879"/>
          <a:ext cx="8382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11779</xdr:rowOff>
    </xdr:from>
    <xdr:to>
      <xdr:col>50</xdr:col>
      <xdr:colOff>114300</xdr:colOff>
      <xdr:row>78</xdr:row>
      <xdr:rowOff>62692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84879"/>
          <a:ext cx="889000" cy="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53045</xdr:rowOff>
    </xdr:from>
    <xdr:to>
      <xdr:col>45</xdr:col>
      <xdr:colOff>177800</xdr:colOff>
      <xdr:row>78</xdr:row>
      <xdr:rowOff>62692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26145"/>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15535</xdr:rowOff>
    </xdr:from>
    <xdr:to>
      <xdr:col>41</xdr:col>
      <xdr:colOff>50800</xdr:colOff>
      <xdr:row>78</xdr:row>
      <xdr:rowOff>53045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88635"/>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141029</xdr:rowOff>
    </xdr:from>
    <xdr:to>
      <xdr:col>55</xdr:col>
      <xdr:colOff>50800</xdr:colOff>
      <xdr:row>78</xdr:row>
      <xdr:rowOff>71179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119456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132429</xdr:rowOff>
    </xdr:from>
    <xdr:to>
      <xdr:col>50</xdr:col>
      <xdr:colOff>165100</xdr:colOff>
      <xdr:row>78</xdr:row>
      <xdr:rowOff>62579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53706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11892</xdr:rowOff>
    </xdr:from>
    <xdr:to>
      <xdr:col>46</xdr:col>
      <xdr:colOff>38100</xdr:colOff>
      <xdr:row>78</xdr:row>
      <xdr:rowOff>113492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104619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2245</xdr:rowOff>
    </xdr:from>
    <xdr:to>
      <xdr:col>41</xdr:col>
      <xdr:colOff>101600</xdr:colOff>
      <xdr:row>78</xdr:row>
      <xdr:rowOff>103845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94972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136185</xdr:rowOff>
    </xdr:from>
    <xdr:to>
      <xdr:col>36</xdr:col>
      <xdr:colOff>165100</xdr:colOff>
      <xdr:row>78</xdr:row>
      <xdr:rowOff>66335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57462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98679</xdr:rowOff>
    </xdr:from>
    <xdr:to>
      <xdr:col>55</xdr:col>
      <xdr:colOff>0</xdr:colOff>
      <xdr:row>95</xdr:row>
      <xdr:rowOff>93873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14979"/>
          <a:ext cx="838200" cy="1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93873</xdr:rowOff>
    </xdr:from>
    <xdr:to>
      <xdr:col>50</xdr:col>
      <xdr:colOff>114300</xdr:colOff>
      <xdr:row>95</xdr:row>
      <xdr:rowOff>154039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81623"/>
          <a:ext cx="889000" cy="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154039</xdr:rowOff>
    </xdr:from>
    <xdr:to>
      <xdr:col>45</xdr:col>
      <xdr:colOff>177800</xdr:colOff>
      <xdr:row>96</xdr:row>
      <xdr:rowOff>131017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41789"/>
          <a:ext cx="889000" cy="14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46715</xdr:rowOff>
    </xdr:from>
    <xdr:to>
      <xdr:col>41</xdr:col>
      <xdr:colOff>50800</xdr:colOff>
      <xdr:row>96</xdr:row>
      <xdr:rowOff>131017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05915"/>
          <a:ext cx="889000" cy="8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47879</xdr:rowOff>
    </xdr:from>
    <xdr:to>
      <xdr:col>55</xdr:col>
      <xdr:colOff>50800</xdr:colOff>
      <xdr:row>94</xdr:row>
      <xdr:rowOff>149479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70756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43073</xdr:rowOff>
    </xdr:from>
    <xdr:to>
      <xdr:col>50</xdr:col>
      <xdr:colOff>165100</xdr:colOff>
      <xdr:row>95</xdr:row>
      <xdr:rowOff>144673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161200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0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103239</xdr:rowOff>
    </xdr:from>
    <xdr:to>
      <xdr:col>46</xdr:col>
      <xdr:colOff>38100</xdr:colOff>
      <xdr:row>96</xdr:row>
      <xdr:rowOff>33389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49916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6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80217</xdr:rowOff>
    </xdr:from>
    <xdr:to>
      <xdr:col>41</xdr:col>
      <xdr:colOff>101600</xdr:colOff>
      <xdr:row>97</xdr:row>
      <xdr:rowOff>10367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26894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1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167365</xdr:rowOff>
    </xdr:from>
    <xdr:to>
      <xdr:col>36</xdr:col>
      <xdr:colOff>165100</xdr:colOff>
      <xdr:row>96</xdr:row>
      <xdr:rowOff>97515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114042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131756</xdr:rowOff>
    </xdr:from>
    <xdr:to>
      <xdr:col>85</xdr:col>
      <xdr:colOff>127000</xdr:colOff>
      <xdr:row>37</xdr:row>
      <xdr:rowOff>137342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5406"/>
          <a:ext cx="8382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111190</xdr:rowOff>
    </xdr:from>
    <xdr:to>
      <xdr:col>81</xdr:col>
      <xdr:colOff>50800</xdr:colOff>
      <xdr:row>37</xdr:row>
      <xdr:rowOff>137342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54840"/>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111190</xdr:rowOff>
    </xdr:from>
    <xdr:to>
      <xdr:col>76</xdr:col>
      <xdr:colOff>114300</xdr:colOff>
      <xdr:row>37</xdr:row>
      <xdr:rowOff>117949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54840"/>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66441</xdr:rowOff>
    </xdr:from>
    <xdr:to>
      <xdr:col>71</xdr:col>
      <xdr:colOff>177800</xdr:colOff>
      <xdr:row>37</xdr:row>
      <xdr:rowOff>117949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10091"/>
          <a:ext cx="8890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80956</xdr:rowOff>
    </xdr:from>
    <xdr:to>
      <xdr:col>85</xdr:col>
      <xdr:colOff>177800</xdr:colOff>
      <xdr:row>38</xdr:row>
      <xdr:rowOff>11106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103833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86542</xdr:rowOff>
    </xdr:from>
    <xdr:to>
      <xdr:col>81</xdr:col>
      <xdr:colOff>101600</xdr:colOff>
      <xdr:row>38</xdr:row>
      <xdr:rowOff>16692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33219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60390</xdr:rowOff>
    </xdr:from>
    <xdr:to>
      <xdr:col>76</xdr:col>
      <xdr:colOff>165100</xdr:colOff>
      <xdr:row>37</xdr:row>
      <xdr:rowOff>161990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7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67149</xdr:rowOff>
    </xdr:from>
    <xdr:to>
      <xdr:col>72</xdr:col>
      <xdr:colOff>38100</xdr:colOff>
      <xdr:row>37</xdr:row>
      <xdr:rowOff>168749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15641</xdr:rowOff>
    </xdr:from>
    <xdr:to>
      <xdr:col>67</xdr:col>
      <xdr:colOff>101600</xdr:colOff>
      <xdr:row>37</xdr:row>
      <xdr:rowOff>117241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133768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3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117462</xdr:rowOff>
    </xdr:from>
    <xdr:to>
      <xdr:col>85</xdr:col>
      <xdr:colOff>127000</xdr:colOff>
      <xdr:row>57</xdr:row>
      <xdr:rowOff>118059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90112"/>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117462</xdr:rowOff>
    </xdr:from>
    <xdr:to>
      <xdr:col>81</xdr:col>
      <xdr:colOff>50800</xdr:colOff>
      <xdr:row>58</xdr:row>
      <xdr:rowOff>1157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90112"/>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1157</xdr:rowOff>
    </xdr:from>
    <xdr:to>
      <xdr:col>76</xdr:col>
      <xdr:colOff>114300</xdr:colOff>
      <xdr:row>58</xdr:row>
      <xdr:rowOff>42302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45257"/>
          <a:ext cx="889000" cy="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22509</xdr:rowOff>
    </xdr:from>
    <xdr:to>
      <xdr:col>71</xdr:col>
      <xdr:colOff>177800</xdr:colOff>
      <xdr:row>58</xdr:row>
      <xdr:rowOff>42302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66609"/>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67259</xdr:rowOff>
    </xdr:from>
    <xdr:to>
      <xdr:col>85</xdr:col>
      <xdr:colOff>177800</xdr:colOff>
      <xdr:row>57</xdr:row>
      <xdr:rowOff>168859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90136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66662</xdr:rowOff>
    </xdr:from>
    <xdr:to>
      <xdr:col>81</xdr:col>
      <xdr:colOff>101600</xdr:colOff>
      <xdr:row>57</xdr:row>
      <xdr:rowOff>168262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13339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1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121807</xdr:rowOff>
    </xdr:from>
    <xdr:to>
      <xdr:col>76</xdr:col>
      <xdr:colOff>165100</xdr:colOff>
      <xdr:row>58</xdr:row>
      <xdr:rowOff>51957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68484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6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162952</xdr:rowOff>
    </xdr:from>
    <xdr:to>
      <xdr:col>72</xdr:col>
      <xdr:colOff>38100</xdr:colOff>
      <xdr:row>58</xdr:row>
      <xdr:rowOff>93102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109629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7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143159</xdr:rowOff>
    </xdr:from>
    <xdr:to>
      <xdr:col>67</xdr:col>
      <xdr:colOff>101600</xdr:colOff>
      <xdr:row>58</xdr:row>
      <xdr:rowOff>73309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89836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9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25457</xdr:rowOff>
    </xdr:from>
    <xdr:to>
      <xdr:col>85</xdr:col>
      <xdr:colOff>127000</xdr:colOff>
      <xdr:row>79</xdr:row>
      <xdr:rowOff>38143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0007"/>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38143</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2693"/>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146107</xdr:rowOff>
    </xdr:from>
    <xdr:to>
      <xdr:col>85</xdr:col>
      <xdr:colOff>177800</xdr:colOff>
      <xdr:row>79</xdr:row>
      <xdr:rowOff>76257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158793</xdr:rowOff>
    </xdr:from>
    <xdr:to>
      <xdr:col>81</xdr:col>
      <xdr:colOff>101600</xdr:colOff>
      <xdr:row>79</xdr:row>
      <xdr:rowOff>88943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80070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46126</xdr:rowOff>
    </xdr:from>
    <xdr:to>
      <xdr:col>85</xdr:col>
      <xdr:colOff>127000</xdr:colOff>
      <xdr:row>97</xdr:row>
      <xdr:rowOff>56521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76776"/>
          <a:ext cx="8382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19720</xdr:rowOff>
    </xdr:from>
    <xdr:to>
      <xdr:col>81</xdr:col>
      <xdr:colOff>50800</xdr:colOff>
      <xdr:row>97</xdr:row>
      <xdr:rowOff>56521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50370"/>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19720</xdr:rowOff>
    </xdr:from>
    <xdr:to>
      <xdr:col>76</xdr:col>
      <xdr:colOff>114300</xdr:colOff>
      <xdr:row>97</xdr:row>
      <xdr:rowOff>43827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50370"/>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43827</xdr:rowOff>
    </xdr:from>
    <xdr:to>
      <xdr:col>71</xdr:col>
      <xdr:colOff>177800</xdr:colOff>
      <xdr:row>97</xdr:row>
      <xdr:rowOff>64646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7447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166776</xdr:rowOff>
    </xdr:from>
    <xdr:to>
      <xdr:col>85</xdr:col>
      <xdr:colOff>177800</xdr:colOff>
      <xdr:row>97</xdr:row>
      <xdr:rowOff>96926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18203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7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5721</xdr:rowOff>
    </xdr:from>
    <xdr:to>
      <xdr:col>81</xdr:col>
      <xdr:colOff>101600</xdr:colOff>
      <xdr:row>97</xdr:row>
      <xdr:rowOff>107321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123848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41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140370</xdr:rowOff>
    </xdr:from>
    <xdr:to>
      <xdr:col>76</xdr:col>
      <xdr:colOff>165100</xdr:colOff>
      <xdr:row>97</xdr:row>
      <xdr:rowOff>70520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9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87047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7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164477</xdr:rowOff>
    </xdr:from>
    <xdr:to>
      <xdr:col>72</xdr:col>
      <xdr:colOff>38100</xdr:colOff>
      <xdr:row>97</xdr:row>
      <xdr:rowOff>94627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111154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13846</xdr:rowOff>
    </xdr:from>
    <xdr:to>
      <xdr:col>67</xdr:col>
      <xdr:colOff>101600</xdr:colOff>
      <xdr:row>97</xdr:row>
      <xdr:rowOff>115446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131973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1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民生の大幅な増は、保育園と福祉センターの冷暖房設備工事によるものである。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土木費の住民一人当たりの金額が類似団体平均と比較して多い要因は、令和２、４～６年は公営住宅の建替事業によるものである。</a:t>
          </a:r>
        </a:p>
        <a:p>
          <a:r>
            <a:rPr kumimoji="1" lang="ja-JP" altLang="en-US" sz="1300">
              <a:latin typeface="ＭＳ Ｐゴシック" panose="020B0600070205080204" pitchFamily="50" charset="-128"/>
              <a:ea typeface="ＭＳ Ｐゴシック" panose="020B0600070205080204" pitchFamily="50" charset="-128"/>
            </a:rPr>
            <a:t>公営住宅の建替は長寿命化計画に沿って今後も継続する予定であるので、その間は他の建設事業の抑制に努めなければならない。</a:t>
          </a:r>
        </a:p>
        <a:p>
          <a:r>
            <a:rPr kumimoji="1" lang="ja-JP" altLang="en-US" sz="1300">
              <a:latin typeface="ＭＳ Ｐゴシック" panose="020B0600070205080204" pitchFamily="50" charset="-128"/>
              <a:ea typeface="ＭＳ Ｐゴシック" panose="020B0600070205080204" pitchFamily="50" charset="-128"/>
            </a:rPr>
            <a:t>また、農林水産業費が前年度より大幅に減少しているが、これは農業施設への間接補助事業が前年度のみ実施したことによるものである。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力発電所による固定資産税収入や行財政改革への取組みにより実質収支額は継続して黒字を確保しており、概ね財政運営の健全性は維持されている。人件費等の将来的な義務的経費の増加や物件費、維持管理費の増加など将来的な支出負担に備えた対策をとる必要がある。令和６年度においては公営住宅建設の補助裏財源で基金の取崩しを行ったことから一時的に実質単年度収支は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5097915</v>
      </c>
      <c r="BO4" s="415"/>
      <c r="BP4" s="415"/>
      <c r="BQ4" s="415"/>
      <c r="BR4" s="415"/>
      <c r="BS4" s="415"/>
      <c r="BT4" s="415"/>
      <c r="BU4" s="416"/>
      <c r="BV4" s="414">
        <v>4984965</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1.9</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5047513</v>
      </c>
      <c r="BO5" s="420"/>
      <c r="BP5" s="420"/>
      <c r="BQ5" s="420"/>
      <c r="BR5" s="420"/>
      <c r="BS5" s="420"/>
      <c r="BT5" s="420"/>
      <c r="BU5" s="421"/>
      <c r="BV5" s="419">
        <v>4913679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77.8</v>
      </c>
      <c r="CU5" s="390"/>
      <c r="CV5" s="390"/>
      <c r="CW5" s="390"/>
      <c r="CX5" s="390"/>
      <c r="CY5" s="390"/>
      <c r="CZ5" s="390"/>
      <c r="DA5" s="391"/>
      <c r="DB5" s="389">
        <v>78</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50402</v>
      </c>
      <c r="BO6" s="420"/>
      <c r="BP6" s="420"/>
      <c r="BQ6" s="420"/>
      <c r="BR6" s="420"/>
      <c r="BS6" s="420"/>
      <c r="BT6" s="420"/>
      <c r="BU6" s="421"/>
      <c r="BV6" s="419">
        <v>71286</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78.3</v>
      </c>
      <c r="CU6" s="563"/>
      <c r="CV6" s="563"/>
      <c r="CW6" s="563"/>
      <c r="CX6" s="563"/>
      <c r="CY6" s="563"/>
      <c r="CZ6" s="563"/>
      <c r="DA6" s="564"/>
      <c r="DB6" s="562">
        <v>79.099999999999994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1319</v>
      </c>
      <c r="BO7" s="420"/>
      <c r="BP7" s="420"/>
      <c r="BQ7" s="420"/>
      <c r="BR7" s="420"/>
      <c r="BS7" s="420"/>
      <c r="BT7" s="420"/>
      <c r="BU7" s="421"/>
      <c r="BV7" s="419">
        <v>20657</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2783973</v>
      </c>
      <c r="CU7" s="420"/>
      <c r="CV7" s="420"/>
      <c r="CW7" s="420"/>
      <c r="CX7" s="420"/>
      <c r="CY7" s="420"/>
      <c r="CZ7" s="420"/>
      <c r="DA7" s="421"/>
      <c r="DB7" s="419">
        <v>2706764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49083</v>
      </c>
      <c r="BO8" s="420"/>
      <c r="BP8" s="420"/>
      <c r="BQ8" s="420"/>
      <c r="BR8" s="420"/>
      <c r="BS8" s="420"/>
      <c r="BT8" s="420"/>
      <c r="BU8" s="421"/>
      <c r="BV8" s="419">
        <v>50629</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0.59</v>
      </c>
      <c r="CU8" s="525"/>
      <c r="CV8" s="525"/>
      <c r="CW8" s="525"/>
      <c r="CX8" s="525"/>
      <c r="CY8" s="525"/>
      <c r="CZ8" s="525"/>
      <c r="DA8" s="526"/>
      <c r="DB8" s="524">
        <v>0.63</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2941</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90</v>
      </c>
      <c r="AV9" s="470"/>
      <c r="AW9" s="470"/>
      <c r="AX9" s="470"/>
      <c r="AY9" s="399" t="s">
        <v>110</v>
      </c>
      <c r="AZ9" s="400"/>
      <c r="BA9" s="400"/>
      <c r="BB9" s="400"/>
      <c r="BC9" s="400"/>
      <c r="BD9" s="400"/>
      <c r="BE9" s="400"/>
      <c r="BF9" s="400"/>
      <c r="BG9" s="400"/>
      <c r="BH9" s="400"/>
      <c r="BI9" s="400"/>
      <c r="BJ9" s="400"/>
      <c r="BK9" s="400"/>
      <c r="BL9" s="400"/>
      <c r="BM9" s="401"/>
      <c r="BN9" s="419">
        <v>-1546</v>
      </c>
      <c r="BO9" s="420"/>
      <c r="BP9" s="420"/>
      <c r="BQ9" s="420"/>
      <c r="BR9" s="420"/>
      <c r="BS9" s="420"/>
      <c r="BT9" s="420"/>
      <c r="BU9" s="421"/>
      <c r="BV9" s="419">
        <v>-195253</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14.5</v>
      </c>
      <c r="CU9" s="390"/>
      <c r="CV9" s="390"/>
      <c r="CW9" s="390"/>
      <c r="CX9" s="390"/>
      <c r="CY9" s="390"/>
      <c r="CZ9" s="390"/>
      <c r="DA9" s="391"/>
      <c r="DB9" s="389">
        <v>13.7</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3187</v>
      </c>
      <c r="S10" s="396"/>
      <c r="T10" s="396"/>
      <c r="U10" s="396"/>
      <c r="V10" s="398"/>
      <c r="W10" s="560"/>
      <c r="X10" s="370"/>
      <c r="Y10" s="370"/>
      <c r="Z10" s="370"/>
      <c r="AA10" s="370"/>
      <c r="AB10" s="370"/>
      <c r="AC10" s="370"/>
      <c r="AD10" s="370"/>
      <c r="AE10" s="370"/>
      <c r="AF10" s="370"/>
      <c r="AG10" s="370"/>
      <c r="AH10" s="370"/>
      <c r="AI10" s="370"/>
      <c r="AJ10" s="370"/>
      <c r="AK10" s="370"/>
      <c r="AL10" s="561"/>
      <c r="AM10" s="489" t="s">
        <v>113</v>
      </c>
      <c r="AN10" s="393"/>
      <c r="AO10" s="393"/>
      <c r="AP10" s="393"/>
      <c r="AQ10" s="393"/>
      <c r="AR10" s="393"/>
      <c r="AS10" s="393"/>
      <c r="AT10" s="394"/>
      <c r="AU10" s="469" t="s">
        <v>90</v>
      </c>
      <c r="AV10" s="470"/>
      <c r="AW10" s="470"/>
      <c r="AX10" s="470"/>
      <c r="AY10" s="399" t="s">
        <v>114</v>
      </c>
      <c r="AZ10" s="400"/>
      <c r="BA10" s="400"/>
      <c r="BB10" s="400"/>
      <c r="BC10" s="400"/>
      <c r="BD10" s="400"/>
      <c r="BE10" s="400"/>
      <c r="BF10" s="400"/>
      <c r="BG10" s="400"/>
      <c r="BH10" s="400"/>
      <c r="BI10" s="400"/>
      <c r="BJ10" s="400"/>
      <c r="BK10" s="400"/>
      <c r="BL10" s="400"/>
      <c r="BM10" s="401"/>
      <c r="BN10" s="419">
        <v>188</v>
      </c>
      <c r="BO10" s="420"/>
      <c r="BP10" s="420"/>
      <c r="BQ10" s="420"/>
      <c r="BR10" s="420"/>
      <c r="BS10" s="420"/>
      <c r="BT10" s="420"/>
      <c r="BU10" s="421"/>
      <c r="BV10" s="419">
        <v>73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89" t="s">
        <v>118</v>
      </c>
      <c r="AN11" s="393"/>
      <c r="AO11" s="393"/>
      <c r="AP11" s="393"/>
      <c r="AQ11" s="393"/>
      <c r="AR11" s="393"/>
      <c r="AS11" s="393"/>
      <c r="AT11" s="394"/>
      <c r="AU11" s="469" t="s">
        <v>119</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2776</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73293</v>
      </c>
      <c r="BO12" s="420"/>
      <c r="BP12" s="420"/>
      <c r="BQ12" s="420"/>
      <c r="BR12" s="420"/>
      <c r="BS12" s="420"/>
      <c r="BT12" s="420"/>
      <c r="BU12" s="421"/>
      <c r="BV12" s="419">
        <v>210000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2638</v>
      </c>
      <c r="S13" s="516"/>
      <c r="T13" s="516"/>
      <c r="U13" s="516"/>
      <c r="V13" s="517"/>
      <c r="W13" s="500" t="s">
        <v>131</v>
      </c>
      <c r="X13" s="433"/>
      <c r="Y13" s="433"/>
      <c r="Z13" s="433"/>
      <c r="AA13" s="433"/>
      <c r="AB13" s="434"/>
      <c r="AC13" s="395">
        <v>278</v>
      </c>
      <c r="AD13" s="396"/>
      <c r="AE13" s="396"/>
      <c r="AF13" s="396"/>
      <c r="AG13" s="397"/>
      <c r="AH13" s="395">
        <v>337</v>
      </c>
      <c r="AI13" s="396"/>
      <c r="AJ13" s="396"/>
      <c r="AK13" s="396"/>
      <c r="AL13" s="398"/>
      <c r="AM13" s="489" t="s">
        <v>132</v>
      </c>
      <c r="AN13" s="393"/>
      <c r="AO13" s="393"/>
      <c r="AP13" s="393"/>
      <c r="AQ13" s="393"/>
      <c r="AR13" s="393"/>
      <c r="AS13" s="393"/>
      <c r="AT13" s="394"/>
      <c r="AU13" s="469" t="s">
        <v>90</v>
      </c>
      <c r="AV13" s="470"/>
      <c r="AW13" s="470"/>
      <c r="AX13" s="470"/>
      <c r="AY13" s="399" t="s">
        <v>133</v>
      </c>
      <c r="AZ13" s="400"/>
      <c r="BA13" s="400"/>
      <c r="BB13" s="400"/>
      <c r="BC13" s="400"/>
      <c r="BD13" s="400"/>
      <c r="BE13" s="400"/>
      <c r="BF13" s="400"/>
      <c r="BG13" s="400"/>
      <c r="BH13" s="400"/>
      <c r="BI13" s="400"/>
      <c r="BJ13" s="400"/>
      <c r="BK13" s="400"/>
      <c r="BL13" s="400"/>
      <c r="BM13" s="401"/>
      <c r="BN13" s="419">
        <v>-74651</v>
      </c>
      <c r="BO13" s="420"/>
      <c r="BP13" s="420"/>
      <c r="BQ13" s="420"/>
      <c r="BR13" s="420"/>
      <c r="BS13" s="420"/>
      <c r="BT13" s="420"/>
      <c r="BU13" s="421"/>
      <c r="BV13" s="419">
        <v>-405180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8.1</v>
      </c>
      <c r="CU13" s="390"/>
      <c r="CV13" s="390"/>
      <c r="CW13" s="390"/>
      <c r="CX13" s="390"/>
      <c r="CY13" s="390"/>
      <c r="CZ13" s="390"/>
      <c r="DA13" s="391"/>
      <c r="DB13" s="389">
        <v>8</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2800</v>
      </c>
      <c r="S14" s="516"/>
      <c r="T14" s="516"/>
      <c r="U14" s="516"/>
      <c r="V14" s="517"/>
      <c r="W14" s="518"/>
      <c r="X14" s="436"/>
      <c r="Y14" s="436"/>
      <c r="Z14" s="436"/>
      <c r="AA14" s="436"/>
      <c r="AB14" s="437"/>
      <c r="AC14" s="508">
        <v>19.5</v>
      </c>
      <c r="AD14" s="509"/>
      <c r="AE14" s="509"/>
      <c r="AF14" s="509"/>
      <c r="AG14" s="510"/>
      <c r="AH14" s="508">
        <v>21.9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2671</v>
      </c>
      <c r="S15" s="516"/>
      <c r="T15" s="516"/>
      <c r="U15" s="516"/>
      <c r="V15" s="517"/>
      <c r="W15" s="500" t="s">
        <v>137</v>
      </c>
      <c r="X15" s="433"/>
      <c r="Y15" s="433"/>
      <c r="Z15" s="433"/>
      <c r="AA15" s="433"/>
      <c r="AB15" s="434"/>
      <c r="AC15" s="395">
        <v>307</v>
      </c>
      <c r="AD15" s="396"/>
      <c r="AE15" s="396"/>
      <c r="AF15" s="396"/>
      <c r="AG15" s="397"/>
      <c r="AH15" s="395">
        <v>297</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1298922</v>
      </c>
      <c r="BO15" s="415"/>
      <c r="BP15" s="415"/>
      <c r="BQ15" s="415"/>
      <c r="BR15" s="415"/>
      <c r="BS15" s="415"/>
      <c r="BT15" s="415"/>
      <c r="BU15" s="416"/>
      <c r="BV15" s="414">
        <v>1340595</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21.5</v>
      </c>
      <c r="AD16" s="509"/>
      <c r="AE16" s="509"/>
      <c r="AF16" s="509"/>
      <c r="AG16" s="510"/>
      <c r="AH16" s="508">
        <v>19.3</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2372962</v>
      </c>
      <c r="BO16" s="420"/>
      <c r="BP16" s="420"/>
      <c r="BQ16" s="420"/>
      <c r="BR16" s="420"/>
      <c r="BS16" s="420"/>
      <c r="BT16" s="420"/>
      <c r="BU16" s="421"/>
      <c r="BV16" s="419">
        <v>2268234</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143</v>
      </c>
      <c r="N17" s="495"/>
      <c r="O17" s="495"/>
      <c r="P17" s="495"/>
      <c r="Q17" s="496"/>
      <c r="R17" s="497" t="s">
        <v>144</v>
      </c>
      <c r="S17" s="498"/>
      <c r="T17" s="498"/>
      <c r="U17" s="498"/>
      <c r="V17" s="499"/>
      <c r="W17" s="500" t="s">
        <v>145</v>
      </c>
      <c r="X17" s="433"/>
      <c r="Y17" s="433"/>
      <c r="Z17" s="433"/>
      <c r="AA17" s="433"/>
      <c r="AB17" s="434"/>
      <c r="AC17" s="395">
        <v>841</v>
      </c>
      <c r="AD17" s="396"/>
      <c r="AE17" s="396"/>
      <c r="AF17" s="396"/>
      <c r="AG17" s="397"/>
      <c r="AH17" s="395">
        <v>907</v>
      </c>
      <c r="AI17" s="396"/>
      <c r="AJ17" s="396"/>
      <c r="AK17" s="396"/>
      <c r="AL17" s="398"/>
      <c r="AM17" s="489"/>
      <c r="AN17" s="393"/>
      <c r="AO17" s="393"/>
      <c r="AP17" s="393"/>
      <c r="AQ17" s="393"/>
      <c r="AR17" s="393"/>
      <c r="AS17" s="393"/>
      <c r="AT17" s="394"/>
      <c r="AU17" s="469"/>
      <c r="AV17" s="470"/>
      <c r="AW17" s="470"/>
      <c r="AX17" s="470"/>
      <c r="AY17" s="399" t="s">
        <v>146</v>
      </c>
      <c r="AZ17" s="400"/>
      <c r="BA17" s="400"/>
      <c r="BB17" s="400"/>
      <c r="BC17" s="400"/>
      <c r="BD17" s="400"/>
      <c r="BE17" s="400"/>
      <c r="BF17" s="400"/>
      <c r="BG17" s="400"/>
      <c r="BH17" s="400"/>
      <c r="BI17" s="400"/>
      <c r="BJ17" s="400"/>
      <c r="BK17" s="400"/>
      <c r="BL17" s="400"/>
      <c r="BM17" s="401"/>
      <c r="BN17" s="419">
        <v>1683850</v>
      </c>
      <c r="BO17" s="420"/>
      <c r="BP17" s="420"/>
      <c r="BQ17" s="420"/>
      <c r="BR17" s="420"/>
      <c r="BS17" s="420"/>
      <c r="BT17" s="420"/>
      <c r="BU17" s="421"/>
      <c r="BV17" s="419">
        <v>1741229</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90">
        <v>231.49</v>
      </c>
      <c r="M18" s="490"/>
      <c r="N18" s="490"/>
      <c r="O18" s="490"/>
      <c r="P18" s="490"/>
      <c r="Q18" s="490"/>
      <c r="R18" s="491"/>
      <c r="S18" s="491"/>
      <c r="T18" s="491"/>
      <c r="U18" s="491"/>
      <c r="V18" s="492"/>
      <c r="W18" s="485"/>
      <c r="X18" s="486"/>
      <c r="Y18" s="486"/>
      <c r="Z18" s="486"/>
      <c r="AA18" s="486"/>
      <c r="AB18" s="501"/>
      <c r="AC18" s="383">
        <v>59</v>
      </c>
      <c r="AD18" s="384"/>
      <c r="AE18" s="384"/>
      <c r="AF18" s="384"/>
      <c r="AG18" s="493"/>
      <c r="AH18" s="383">
        <v>58.9</v>
      </c>
      <c r="AI18" s="384"/>
      <c r="AJ18" s="384"/>
      <c r="AK18" s="384"/>
      <c r="AL18" s="385"/>
      <c r="AM18" s="489"/>
      <c r="AN18" s="393"/>
      <c r="AO18" s="393"/>
      <c r="AP18" s="393"/>
      <c r="AQ18" s="393"/>
      <c r="AR18" s="393"/>
      <c r="AS18" s="393"/>
      <c r="AT18" s="394"/>
      <c r="AU18" s="469"/>
      <c r="AV18" s="470"/>
      <c r="AW18" s="470"/>
      <c r="AX18" s="470"/>
      <c r="AY18" s="399" t="s">
        <v>148</v>
      </c>
      <c r="AZ18" s="400"/>
      <c r="BA18" s="400"/>
      <c r="BB18" s="400"/>
      <c r="BC18" s="400"/>
      <c r="BD18" s="400"/>
      <c r="BE18" s="400"/>
      <c r="BF18" s="400"/>
      <c r="BG18" s="400"/>
      <c r="BH18" s="400"/>
      <c r="BI18" s="400"/>
      <c r="BJ18" s="400"/>
      <c r="BK18" s="400"/>
      <c r="BL18" s="400"/>
      <c r="BM18" s="401"/>
      <c r="BN18" s="419">
        <v>2177955</v>
      </c>
      <c r="BO18" s="420"/>
      <c r="BP18" s="420"/>
      <c r="BQ18" s="420"/>
      <c r="BR18" s="420"/>
      <c r="BS18" s="420"/>
      <c r="BT18" s="420"/>
      <c r="BU18" s="421"/>
      <c r="BV18" s="419">
        <v>2129279</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4">
        <v>13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150</v>
      </c>
      <c r="AZ19" s="400"/>
      <c r="BA19" s="400"/>
      <c r="BB19" s="400"/>
      <c r="BC19" s="400"/>
      <c r="BD19" s="400"/>
      <c r="BE19" s="400"/>
      <c r="BF19" s="400"/>
      <c r="BG19" s="400"/>
      <c r="BH19" s="400"/>
      <c r="BI19" s="400"/>
      <c r="BJ19" s="400"/>
      <c r="BK19" s="400"/>
      <c r="BL19" s="400"/>
      <c r="BM19" s="401"/>
      <c r="BN19" s="419">
        <v>3425810</v>
      </c>
      <c r="BO19" s="420"/>
      <c r="BP19" s="420"/>
      <c r="BQ19" s="420"/>
      <c r="BR19" s="420"/>
      <c r="BS19" s="420"/>
      <c r="BT19" s="420"/>
      <c r="BU19" s="421"/>
      <c r="BV19" s="419">
        <v>3559936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4">
        <v>1269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153</v>
      </c>
      <c r="C22" s="453"/>
      <c r="D22" s="454"/>
      <c r="E22" s="461" t="s">
        <v>1</v>
      </c>
      <c r="F22" s="433"/>
      <c r="G22" s="433"/>
      <c r="H22" s="433"/>
      <c r="I22" s="433"/>
      <c r="J22" s="433"/>
      <c r="K22" s="434"/>
      <c r="L22" s="461" t="s">
        <v>154</v>
      </c>
      <c r="M22" s="433"/>
      <c r="N22" s="433"/>
      <c r="O22" s="433"/>
      <c r="P22" s="434"/>
      <c r="Q22" s="443" t="s">
        <v>155</v>
      </c>
      <c r="R22" s="444"/>
      <c r="S22" s="444"/>
      <c r="T22" s="444"/>
      <c r="U22" s="444"/>
      <c r="V22" s="462"/>
      <c r="W22" s="464" t="s">
        <v>156</v>
      </c>
      <c r="X22" s="453"/>
      <c r="Y22" s="454"/>
      <c r="Z22" s="461" t="s">
        <v>1</v>
      </c>
      <c r="AA22" s="433"/>
      <c r="AB22" s="433"/>
      <c r="AC22" s="433"/>
      <c r="AD22" s="433"/>
      <c r="AE22" s="433"/>
      <c r="AF22" s="433"/>
      <c r="AG22" s="434"/>
      <c r="AH22" s="432" t="s">
        <v>157</v>
      </c>
      <c r="AI22" s="433"/>
      <c r="AJ22" s="433"/>
      <c r="AK22" s="433"/>
      <c r="AL22" s="434"/>
      <c r="AM22" s="432" t="s">
        <v>158</v>
      </c>
      <c r="AN22" s="438"/>
      <c r="AO22" s="438"/>
      <c r="AP22" s="438"/>
      <c r="AQ22" s="438"/>
      <c r="AR22" s="439"/>
      <c r="AS22" s="443" t="s">
        <v>155</v>
      </c>
      <c r="AT22" s="444"/>
      <c r="AU22" s="444"/>
      <c r="AV22" s="444"/>
      <c r="AW22" s="444"/>
      <c r="AX22" s="445"/>
      <c r="AY22" s="411" t="s">
        <v>159</v>
      </c>
      <c r="AZ22" s="412"/>
      <c r="BA22" s="412"/>
      <c r="BB22" s="412"/>
      <c r="BC22" s="412"/>
      <c r="BD22" s="412"/>
      <c r="BE22" s="412"/>
      <c r="BF22" s="412"/>
      <c r="BG22" s="412"/>
      <c r="BH22" s="412"/>
      <c r="BI22" s="412"/>
      <c r="BJ22" s="412"/>
      <c r="BK22" s="412"/>
      <c r="BL22" s="412"/>
      <c r="BM22" s="413"/>
      <c r="BN22" s="414">
        <v>3969006</v>
      </c>
      <c r="BO22" s="415"/>
      <c r="BP22" s="415"/>
      <c r="BQ22" s="415"/>
      <c r="BR22" s="415"/>
      <c r="BS22" s="415"/>
      <c r="BT22" s="415"/>
      <c r="BU22" s="416"/>
      <c r="BV22" s="414">
        <v>3918551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160</v>
      </c>
      <c r="AZ23" s="400"/>
      <c r="BA23" s="400"/>
      <c r="BB23" s="400"/>
      <c r="BC23" s="400"/>
      <c r="BD23" s="400"/>
      <c r="BE23" s="400"/>
      <c r="BF23" s="400"/>
      <c r="BG23" s="400"/>
      <c r="BH23" s="400"/>
      <c r="BI23" s="400"/>
      <c r="BJ23" s="400"/>
      <c r="BK23" s="400"/>
      <c r="BL23" s="400"/>
      <c r="BM23" s="401"/>
      <c r="BN23" s="419">
        <v>1309797</v>
      </c>
      <c r="BO23" s="420"/>
      <c r="BP23" s="420"/>
      <c r="BQ23" s="420"/>
      <c r="BR23" s="420"/>
      <c r="BS23" s="420"/>
      <c r="BT23" s="420"/>
      <c r="BU23" s="421"/>
      <c r="BV23" s="419">
        <v>1489346</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161</v>
      </c>
      <c r="F24" s="393"/>
      <c r="G24" s="393"/>
      <c r="H24" s="393"/>
      <c r="I24" s="393"/>
      <c r="J24" s="393"/>
      <c r="K24" s="394"/>
      <c r="L24" s="395">
        <v>1</v>
      </c>
      <c r="M24" s="396"/>
      <c r="N24" s="396"/>
      <c r="O24" s="396"/>
      <c r="P24" s="397"/>
      <c r="Q24" s="395">
        <v>6800</v>
      </c>
      <c r="R24" s="396"/>
      <c r="S24" s="396"/>
      <c r="T24" s="396"/>
      <c r="U24" s="396"/>
      <c r="V24" s="397"/>
      <c r="W24" s="465"/>
      <c r="X24" s="456"/>
      <c r="Y24" s="457"/>
      <c r="Z24" s="392" t="s">
        <v>162</v>
      </c>
      <c r="AA24" s="393"/>
      <c r="AB24" s="393"/>
      <c r="AC24" s="393"/>
      <c r="AD24" s="393"/>
      <c r="AE24" s="393"/>
      <c r="AF24" s="393"/>
      <c r="AG24" s="394"/>
      <c r="AH24" s="395">
        <v>77</v>
      </c>
      <c r="AI24" s="396"/>
      <c r="AJ24" s="396"/>
      <c r="AK24" s="396"/>
      <c r="AL24" s="397"/>
      <c r="AM24" s="395">
        <v>221144</v>
      </c>
      <c r="AN24" s="396"/>
      <c r="AO24" s="396"/>
      <c r="AP24" s="396"/>
      <c r="AQ24" s="396"/>
      <c r="AR24" s="397"/>
      <c r="AS24" s="395">
        <v>2872</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2718840</v>
      </c>
      <c r="BO24" s="420"/>
      <c r="BP24" s="420"/>
      <c r="BQ24" s="420"/>
      <c r="BR24" s="420"/>
      <c r="BS24" s="420"/>
      <c r="BT24" s="420"/>
      <c r="BU24" s="421"/>
      <c r="BV24" s="419">
        <v>2540746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164</v>
      </c>
      <c r="F25" s="393"/>
      <c r="G25" s="393"/>
      <c r="H25" s="393"/>
      <c r="I25" s="393"/>
      <c r="J25" s="393"/>
      <c r="K25" s="394"/>
      <c r="L25" s="395">
        <v>1</v>
      </c>
      <c r="M25" s="396"/>
      <c r="N25" s="396"/>
      <c r="O25" s="396"/>
      <c r="P25" s="397"/>
      <c r="Q25" s="395">
        <v>6000</v>
      </c>
      <c r="R25" s="396"/>
      <c r="S25" s="396"/>
      <c r="T25" s="396"/>
      <c r="U25" s="396"/>
      <c r="V25" s="397"/>
      <c r="W25" s="465"/>
      <c r="X25" s="456"/>
      <c r="Y25" s="45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42578</v>
      </c>
      <c r="BO25" s="415"/>
      <c r="BP25" s="415"/>
      <c r="BQ25" s="415"/>
      <c r="BR25" s="415"/>
      <c r="BS25" s="415"/>
      <c r="BT25" s="415"/>
      <c r="BU25" s="416"/>
      <c r="BV25" s="414">
        <v>104402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167</v>
      </c>
      <c r="F26" s="393"/>
      <c r="G26" s="393"/>
      <c r="H26" s="393"/>
      <c r="I26" s="393"/>
      <c r="J26" s="393"/>
      <c r="K26" s="394"/>
      <c r="L26" s="395">
        <v>1</v>
      </c>
      <c r="M26" s="396"/>
      <c r="N26" s="396"/>
      <c r="O26" s="396"/>
      <c r="P26" s="397"/>
      <c r="Q26" s="395">
        <v>5500</v>
      </c>
      <c r="R26" s="396"/>
      <c r="S26" s="396"/>
      <c r="T26" s="396"/>
      <c r="U26" s="396"/>
      <c r="V26" s="397"/>
      <c r="W26" s="465"/>
      <c r="X26" s="456"/>
      <c r="Y26" s="45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170</v>
      </c>
      <c r="F27" s="393"/>
      <c r="G27" s="393"/>
      <c r="H27" s="393"/>
      <c r="I27" s="393"/>
      <c r="J27" s="393"/>
      <c r="K27" s="394"/>
      <c r="L27" s="395">
        <v>1</v>
      </c>
      <c r="M27" s="396"/>
      <c r="N27" s="396"/>
      <c r="O27" s="396"/>
      <c r="P27" s="397"/>
      <c r="Q27" s="395">
        <v>2430</v>
      </c>
      <c r="R27" s="396"/>
      <c r="S27" s="396"/>
      <c r="T27" s="396"/>
      <c r="U27" s="396"/>
      <c r="V27" s="397"/>
      <c r="W27" s="465"/>
      <c r="X27" s="456"/>
      <c r="Y27" s="457"/>
      <c r="Z27" s="392" t="s">
        <v>171</v>
      </c>
      <c r="AA27" s="393"/>
      <c r="AB27" s="393"/>
      <c r="AC27" s="393"/>
      <c r="AD27" s="393"/>
      <c r="AE27" s="393"/>
      <c r="AF27" s="393"/>
      <c r="AG27" s="394"/>
      <c r="AH27" s="395">
        <v>1</v>
      </c>
      <c r="AI27" s="396"/>
      <c r="AJ27" s="396"/>
      <c r="AK27" s="396"/>
      <c r="AL27" s="397"/>
      <c r="AM27" s="395" t="s">
        <v>172</v>
      </c>
      <c r="AN27" s="396"/>
      <c r="AO27" s="396"/>
      <c r="AP27" s="396"/>
      <c r="AQ27" s="396"/>
      <c r="AR27" s="397"/>
      <c r="AS27" s="395" t="s">
        <v>172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174</v>
      </c>
      <c r="F28" s="393"/>
      <c r="G28" s="393"/>
      <c r="H28" s="393"/>
      <c r="I28" s="393"/>
      <c r="J28" s="393"/>
      <c r="K28" s="394"/>
      <c r="L28" s="395">
        <v>1</v>
      </c>
      <c r="M28" s="396"/>
      <c r="N28" s="396"/>
      <c r="O28" s="396"/>
      <c r="P28" s="397"/>
      <c r="Q28" s="395">
        <v>1920</v>
      </c>
      <c r="R28" s="396"/>
      <c r="S28" s="396"/>
      <c r="T28" s="396"/>
      <c r="U28" s="396"/>
      <c r="V28" s="397"/>
      <c r="W28" s="465"/>
      <c r="X28" s="456"/>
      <c r="Y28" s="45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583022</v>
      </c>
      <c r="BO28" s="415"/>
      <c r="BP28" s="415"/>
      <c r="BQ28" s="415"/>
      <c r="BR28" s="415"/>
      <c r="BS28" s="415"/>
      <c r="BT28" s="415"/>
      <c r="BU28" s="416"/>
      <c r="BV28" s="414">
        <v>656127</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177</v>
      </c>
      <c r="F29" s="393"/>
      <c r="G29" s="393"/>
      <c r="H29" s="393"/>
      <c r="I29" s="393"/>
      <c r="J29" s="393"/>
      <c r="K29" s="394"/>
      <c r="L29" s="395">
        <v>8</v>
      </c>
      <c r="M29" s="396"/>
      <c r="N29" s="396"/>
      <c r="O29" s="396"/>
      <c r="P29" s="397"/>
      <c r="Q29" s="395">
        <v>1650</v>
      </c>
      <c r="R29" s="396"/>
      <c r="S29" s="396"/>
      <c r="T29" s="396"/>
      <c r="U29" s="396"/>
      <c r="V29" s="397"/>
      <c r="W29" s="466"/>
      <c r="X29" s="467"/>
      <c r="Y29" s="468"/>
      <c r="Z29" s="392" t="s">
        <v>178</v>
      </c>
      <c r="AA29" s="393"/>
      <c r="AB29" s="393"/>
      <c r="AC29" s="393"/>
      <c r="AD29" s="393"/>
      <c r="AE29" s="393"/>
      <c r="AF29" s="393"/>
      <c r="AG29" s="394"/>
      <c r="AH29" s="395">
        <v>78</v>
      </c>
      <c r="AI29" s="396"/>
      <c r="AJ29" s="396"/>
      <c r="AK29" s="396"/>
      <c r="AL29" s="397"/>
      <c r="AM29" s="395">
        <v>225257</v>
      </c>
      <c r="AN29" s="396"/>
      <c r="AO29" s="396"/>
      <c r="AP29" s="396"/>
      <c r="AQ29" s="396"/>
      <c r="AR29" s="397"/>
      <c r="AS29" s="395">
        <v>2888</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265332</v>
      </c>
      <c r="BO29" s="420"/>
      <c r="BP29" s="420"/>
      <c r="BQ29" s="420"/>
      <c r="BR29" s="420"/>
      <c r="BS29" s="420"/>
      <c r="BT29" s="420"/>
      <c r="BU29" s="421"/>
      <c r="BV29" s="419">
        <v>265327</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96.8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1576134</v>
      </c>
      <c r="BO30" s="423"/>
      <c r="BP30" s="423"/>
      <c r="BQ30" s="423"/>
      <c r="BR30" s="423"/>
      <c r="BS30" s="423"/>
      <c r="BT30" s="423"/>
      <c r="BU30" s="424"/>
      <c r="BV30" s="422">
        <v>1902790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後志広域連合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国民健康保険診療所特別会計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羊蹄山麓環境衛生組合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羊蹄山ろく消防組合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後志教育研修センター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Gbnxpx3C0FWUpiLtq1CHUPTac4yGzcnm4mO+2VctSu7yZDHlz9dqTdjnzSJ8kvf/TEYwa3O0YVWa8Xt2ITG1g==" saltValue="38ohE5ZGSrXiTTUnBK4w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2.57</v>
      </c>
      <c r="G34" s="33">
        <v>6.8</v>
      </c>
      <c r="H34" s="33">
        <v>9</v>
      </c>
      <c r="I34" s="33">
        <v>1.87</v>
      </c>
      <c r="J34" s="34">
        <v>1.76</v>
      </c>
      <c r="K34" s="22"/>
      <c r="L34" s="22"/>
      <c r="M34" s="22"/>
      <c r="N34" s="22"/>
      <c r="O34" s="22"/>
      <c r="P34" s="22"/>
    </row>
    <row r="35" spans="1:16" ht="39" customHeight="1" x14ac:dyDescent="0.15">
      <c r="A35" s="22"/>
      <c r="B35" s="35"/>
      <c r="C35" s="1145" t="s">
        <v>535</v>
      </c>
      <c r="D35" s="1146"/>
      <c r="E35" s="1147"/>
      <c r="F35" s="36" t="s">
        <v>487</v>
      </c>
      <c r="G35" s="37" t="s">
        <v>487</v>
      </c>
      <c r="H35" s="37" t="s">
        <v>487</v>
      </c>
      <c r="I35" s="37" t="s">
        <v>487</v>
      </c>
      <c r="J35" s="38">
        <v>0.88</v>
      </c>
      <c r="K35" s="22"/>
      <c r="L35" s="22"/>
      <c r="M35" s="22"/>
      <c r="N35" s="22"/>
      <c r="O35" s="22"/>
      <c r="P35" s="22"/>
    </row>
    <row r="36" spans="1:16" ht="39" customHeight="1" x14ac:dyDescent="0.15">
      <c r="A36" s="22"/>
      <c r="B36" s="35"/>
      <c r="C36" s="1145" t="s">
        <v>536</v>
      </c>
      <c r="D36" s="1146"/>
      <c r="E36" s="1147"/>
      <c r="F36" s="36" t="s">
        <v>487</v>
      </c>
      <c r="G36" s="37" t="s">
        <v>487</v>
      </c>
      <c r="H36" s="37" t="s">
        <v>487</v>
      </c>
      <c r="I36" s="37" t="s">
        <v>487</v>
      </c>
      <c r="J36" s="38">
        <v>0.31</v>
      </c>
      <c r="K36" s="22"/>
      <c r="L36" s="22"/>
      <c r="M36" s="22"/>
      <c r="N36" s="22"/>
      <c r="O36" s="22"/>
      <c r="P36" s="22"/>
    </row>
    <row r="37" spans="1:16" ht="39" customHeight="1" x14ac:dyDescent="0.15">
      <c r="A37" s="22"/>
      <c r="B37" s="35"/>
      <c r="C37" s="1145" t="s">
        <v>537</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v>
      </c>
      <c r="G43" s="42">
        <v>0</v>
      </c>
      <c r="H43" s="42">
        <v>0</v>
      </c>
      <c r="I43" s="42">
        <v>0.8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jUa8gt05cF5fWxWYQ8JoTMzpRTFilp5O3bGFG5JmSyT0vGxx+UvWmyUWgWCOev7MltI2/dMcT47A4jxlrvFhg==" saltValue="ReGQ+DlEW05JpU18BrJa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512</v>
      </c>
      <c r="L45" s="60">
        <v>532</v>
      </c>
      <c r="M45" s="60">
        <v>567</v>
      </c>
      <c r="N45" s="60">
        <v>504</v>
      </c>
      <c r="O45" s="61">
        <v>514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v>
      </c>
      <c r="L48" s="64">
        <v>56</v>
      </c>
      <c r="M48" s="64">
        <v>51</v>
      </c>
      <c r="N48" s="64">
        <v>59</v>
      </c>
      <c r="O48" s="65">
        <v>66</v>
      </c>
      <c r="P48" s="48"/>
      <c r="Q48" s="48"/>
      <c r="R48" s="48"/>
      <c r="S48" s="48"/>
      <c r="T48" s="48"/>
      <c r="U48" s="48"/>
    </row>
    <row r="49" spans="1:21" ht="30.75" customHeight="1" x14ac:dyDescent="0.15">
      <c r="A49" s="48"/>
      <c r="B49" s="1178"/>
      <c r="C49" s="1179"/>
      <c r="D49" s="62"/>
      <c r="E49" s="1155" t="s">
        <v>14</v>
      </c>
      <c r="F49" s="1155"/>
      <c r="G49" s="1155"/>
      <c r="H49" s="1155"/>
      <c r="I49" s="1155"/>
      <c r="J49" s="1156"/>
      <c r="K49" s="63">
        <v>7</v>
      </c>
      <c r="L49" s="64">
        <v>7</v>
      </c>
      <c r="M49" s="64">
        <v>7</v>
      </c>
      <c r="N49" s="64">
        <v>2</v>
      </c>
      <c r="O49" s="65">
        <v>7</v>
      </c>
      <c r="P49" s="48"/>
      <c r="Q49" s="48"/>
      <c r="R49" s="48"/>
      <c r="S49" s="48"/>
      <c r="T49" s="48"/>
      <c r="U49" s="48"/>
    </row>
    <row r="50" spans="1:21" ht="30.75" customHeight="1" x14ac:dyDescent="0.15">
      <c r="A50" s="48"/>
      <c r="B50" s="1178"/>
      <c r="C50" s="1179"/>
      <c r="D50" s="62"/>
      <c r="E50" s="1155" t="s">
        <v>15</v>
      </c>
      <c r="F50" s="1155"/>
      <c r="G50" s="1155"/>
      <c r="H50" s="1155"/>
      <c r="I50" s="1155"/>
      <c r="J50" s="1156"/>
      <c r="K50" s="63">
        <v>6</v>
      </c>
      <c r="L50" s="64">
        <v>6</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414</v>
      </c>
      <c r="L52" s="64">
        <v>415</v>
      </c>
      <c r="M52" s="64">
        <v>432</v>
      </c>
      <c r="N52" s="64">
        <v>385</v>
      </c>
      <c r="O52" s="65">
        <v>389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165</v>
      </c>
      <c r="L53" s="69">
        <v>186</v>
      </c>
      <c r="M53" s="69">
        <v>193</v>
      </c>
      <c r="N53" s="69">
        <v>181</v>
      </c>
      <c r="O53" s="70">
        <v>199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8b7A5revHMBLPpQDX/zxHzh6DO9f0f/isZbp1CqM/uwPej1Go6z3hQkfLI6b9m0nOXQ4KWGiEBy03MWmaOjHw==" saltValue="fdIkb2KVDYAOKxS6KoDt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4188</v>
      </c>
      <c r="J41" s="344">
        <v>4180</v>
      </c>
      <c r="K41" s="344">
        <v>3998</v>
      </c>
      <c r="L41" s="344">
        <v>3965</v>
      </c>
      <c r="M41" s="345">
        <v>4001</v>
      </c>
    </row>
    <row r="42" spans="2:13" ht="27.75" customHeight="1" x14ac:dyDescent="0.15">
      <c r="B42" s="1186"/>
      <c r="C42" s="1187"/>
      <c r="D42" s="106"/>
      <c r="E42" s="1190" t="s">
        <v>32</v>
      </c>
      <c r="F42" s="1190"/>
      <c r="G42" s="1190"/>
      <c r="H42" s="1191"/>
      <c r="I42" s="346">
        <v>6</v>
      </c>
      <c r="J42" s="347">
        <v>6</v>
      </c>
      <c r="K42" s="347" t="s">
        <v>487</v>
      </c>
      <c r="L42" s="347" t="s">
        <v>487</v>
      </c>
      <c r="M42" s="348" t="s">
        <v>487</v>
      </c>
    </row>
    <row r="43" spans="2:13" ht="27.75" customHeight="1" x14ac:dyDescent="0.15">
      <c r="B43" s="1186"/>
      <c r="C43" s="1187"/>
      <c r="D43" s="106"/>
      <c r="E43" s="1190" t="s">
        <v>33</v>
      </c>
      <c r="F43" s="1190"/>
      <c r="G43" s="1190"/>
      <c r="H43" s="1191"/>
      <c r="I43" s="346">
        <v>449</v>
      </c>
      <c r="J43" s="347">
        <v>700</v>
      </c>
      <c r="K43" s="347">
        <v>974</v>
      </c>
      <c r="L43" s="347">
        <v>1002</v>
      </c>
      <c r="M43" s="348">
        <v>1272</v>
      </c>
    </row>
    <row r="44" spans="2:13" ht="27.75" customHeight="1" x14ac:dyDescent="0.15">
      <c r="B44" s="1186"/>
      <c r="C44" s="1187"/>
      <c r="D44" s="106"/>
      <c r="E44" s="1190" t="s">
        <v>34</v>
      </c>
      <c r="F44" s="1190"/>
      <c r="G44" s="1190"/>
      <c r="H44" s="1191"/>
      <c r="I44" s="346">
        <v>17</v>
      </c>
      <c r="J44" s="347">
        <v>11</v>
      </c>
      <c r="K44" s="347">
        <v>52</v>
      </c>
      <c r="L44" s="347">
        <v>49</v>
      </c>
      <c r="M44" s="348">
        <v>43</v>
      </c>
    </row>
    <row r="45" spans="2:13" ht="27.75" customHeight="1" x14ac:dyDescent="0.15">
      <c r="B45" s="1186"/>
      <c r="C45" s="1187"/>
      <c r="D45" s="106"/>
      <c r="E45" s="1190" t="s">
        <v>35</v>
      </c>
      <c r="F45" s="1190"/>
      <c r="G45" s="1190"/>
      <c r="H45" s="1191"/>
      <c r="I45" s="346">
        <v>545</v>
      </c>
      <c r="J45" s="347">
        <v>536</v>
      </c>
      <c r="K45" s="347">
        <v>517</v>
      </c>
      <c r="L45" s="347">
        <v>517</v>
      </c>
      <c r="M45" s="348">
        <v>551</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2780</v>
      </c>
      <c r="J50" s="347">
        <v>2771</v>
      </c>
      <c r="K50" s="347">
        <v>2872</v>
      </c>
      <c r="L50" s="347">
        <v>2891</v>
      </c>
      <c r="M50" s="348">
        <v>2453</v>
      </c>
    </row>
    <row r="51" spans="2:13" ht="27.75" customHeight="1" x14ac:dyDescent="0.15">
      <c r="B51" s="1186"/>
      <c r="C51" s="1187"/>
      <c r="D51" s="106"/>
      <c r="E51" s="1190" t="s">
        <v>42</v>
      </c>
      <c r="F51" s="1190"/>
      <c r="G51" s="1190"/>
      <c r="H51" s="1191"/>
      <c r="I51" s="346" t="s">
        <v>487</v>
      </c>
      <c r="J51" s="347" t="s">
        <v>487</v>
      </c>
      <c r="K51" s="347" t="s">
        <v>487</v>
      </c>
      <c r="L51" s="347" t="s">
        <v>487</v>
      </c>
      <c r="M51" s="348" t="s">
        <v>487</v>
      </c>
    </row>
    <row r="52" spans="2:13" ht="27.75" customHeight="1" x14ac:dyDescent="0.15">
      <c r="B52" s="1188"/>
      <c r="C52" s="1189"/>
      <c r="D52" s="106"/>
      <c r="E52" s="1190" t="s">
        <v>43</v>
      </c>
      <c r="F52" s="1190"/>
      <c r="G52" s="1190"/>
      <c r="H52" s="1191"/>
      <c r="I52" s="346">
        <v>3549</v>
      </c>
      <c r="J52" s="347">
        <v>3638</v>
      </c>
      <c r="K52" s="347">
        <v>3706</v>
      </c>
      <c r="L52" s="347">
        <v>3729</v>
      </c>
      <c r="M52" s="348">
        <v>3713</v>
      </c>
    </row>
    <row r="53" spans="2:13" ht="27.75" customHeight="1" thickBot="1" x14ac:dyDescent="0.2">
      <c r="B53" s="1192" t="s">
        <v>19</v>
      </c>
      <c r="C53" s="1193"/>
      <c r="D53" s="110"/>
      <c r="E53" s="1194" t="s">
        <v>44</v>
      </c>
      <c r="F53" s="1194"/>
      <c r="G53" s="1194"/>
      <c r="H53" s="1195"/>
      <c r="I53" s="349">
        <v>-1124</v>
      </c>
      <c r="J53" s="350">
        <v>-976</v>
      </c>
      <c r="K53" s="350">
        <v>-1037</v>
      </c>
      <c r="L53" s="350">
        <v>-1086</v>
      </c>
      <c r="M53" s="351">
        <v>-300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b3Qtu31zbmB585aQT0QsrqZ7ZmkA93ITLIrSqQZjEx3Z0dB7S0wnJiA8T0+2hQOUINNSSdwBpvY5IbtAgy6MA==" saltValue="bPydN5cxH2ioBaoKGfj2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716</v>
      </c>
      <c r="G55" s="352">
        <v>656</v>
      </c>
      <c r="H55" s="353">
        <v>583</v>
      </c>
    </row>
    <row r="56" spans="2:8" ht="52.5" customHeight="1" x14ac:dyDescent="0.15">
      <c r="B56" s="122"/>
      <c r="C56" s="1213" t="s">
        <v>47</v>
      </c>
      <c r="D56" s="1213"/>
      <c r="E56" s="1214"/>
      <c r="F56" s="354">
        <v>265</v>
      </c>
      <c r="G56" s="354">
        <v>265</v>
      </c>
      <c r="H56" s="355">
        <v>265</v>
      </c>
    </row>
    <row r="57" spans="2:8" ht="53.25" customHeight="1" x14ac:dyDescent="0.15">
      <c r="B57" s="122"/>
      <c r="C57" s="1215" t="s">
        <v>48</v>
      </c>
      <c r="D57" s="1215"/>
      <c r="E57" s="1216"/>
      <c r="F57" s="356">
        <v>1859</v>
      </c>
      <c r="G57" s="356">
        <v>1903</v>
      </c>
      <c r="H57" s="357">
        <v>1576</v>
      </c>
    </row>
    <row r="58" spans="2:8" ht="45.75" customHeight="1" x14ac:dyDescent="0.15">
      <c r="B58" s="123"/>
      <c r="C58" s="1203" t="s">
        <v>552</v>
      </c>
      <c r="D58" s="1204"/>
      <c r="E58" s="1205"/>
      <c r="F58" s="358">
        <v>511</v>
      </c>
      <c r="G58" s="358">
        <v>586</v>
      </c>
      <c r="H58" s="359">
        <v>586</v>
      </c>
    </row>
    <row r="59" spans="2:8" ht="45.75" customHeight="1" x14ac:dyDescent="0.15">
      <c r="B59" s="123"/>
      <c r="C59" s="1203" t="s">
        <v>553</v>
      </c>
      <c r="D59" s="1204"/>
      <c r="E59" s="1205"/>
      <c r="F59" s="358">
        <v>604</v>
      </c>
      <c r="G59" s="358">
        <v>604</v>
      </c>
      <c r="H59" s="359">
        <v>430</v>
      </c>
    </row>
    <row r="60" spans="2:8" ht="45.75" customHeight="1" x14ac:dyDescent="0.15">
      <c r="B60" s="123"/>
      <c r="C60" s="1203" t="s">
        <v>554</v>
      </c>
      <c r="D60" s="1204"/>
      <c r="E60" s="1205"/>
      <c r="F60" s="358">
        <v>464</v>
      </c>
      <c r="G60" s="358">
        <v>439</v>
      </c>
      <c r="H60" s="359">
        <v>287</v>
      </c>
    </row>
    <row r="61" spans="2:8" ht="45.75" customHeight="1" x14ac:dyDescent="0.15">
      <c r="B61" s="123"/>
      <c r="C61" s="1203" t="s">
        <v>555</v>
      </c>
      <c r="D61" s="1204"/>
      <c r="E61" s="1205"/>
      <c r="F61" s="358">
        <v>104</v>
      </c>
      <c r="G61" s="358">
        <v>104</v>
      </c>
      <c r="H61" s="359">
        <v>104</v>
      </c>
    </row>
    <row r="62" spans="2:8" ht="45.75" customHeight="1" thickBot="1" x14ac:dyDescent="0.2">
      <c r="B62" s="124"/>
      <c r="C62" s="1206" t="s">
        <v>556</v>
      </c>
      <c r="D62" s="1207"/>
      <c r="E62" s="1208"/>
      <c r="F62" s="360">
        <v>102</v>
      </c>
      <c r="G62" s="360">
        <v>102</v>
      </c>
      <c r="H62" s="361">
        <v>102</v>
      </c>
    </row>
    <row r="63" spans="2:8" ht="52.5" customHeight="1" thickBot="1" x14ac:dyDescent="0.2">
      <c r="B63" s="125"/>
      <c r="C63" s="1209" t="s">
        <v>49</v>
      </c>
      <c r="D63" s="1209"/>
      <c r="E63" s="1210"/>
      <c r="F63" s="362">
        <v>2840</v>
      </c>
      <c r="G63" s="362">
        <v>2824</v>
      </c>
      <c r="H63" s="363">
        <v>2424</v>
      </c>
    </row>
    <row r="64" spans="2:8" x14ac:dyDescent="0.15"/>
  </sheetData>
  <sheetProtection algorithmName="SHA-512" hashValue="53x69mWaLatbLfmuvjYQQ7hx049fdEzIF9V5vdWFlE1c/qL6bzCisiMUkO1GIkbkglE1u1quKqw9gNurKZ3GmQ==" saltValue="jjkRy1SaTzQUrvjRbY/E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297626</v>
      </c>
      <c r="E3" s="144"/>
      <c r="F3" s="145">
        <v>301035</v>
      </c>
      <c r="G3" s="146"/>
      <c r="H3" s="147"/>
    </row>
    <row r="4" spans="1:8" x14ac:dyDescent="0.15">
      <c r="A4" s="148"/>
      <c r="B4" s="149"/>
      <c r="C4" s="150"/>
      <c r="D4" s="151">
        <v>92642</v>
      </c>
      <c r="E4" s="152"/>
      <c r="F4" s="153">
        <v>154376</v>
      </c>
      <c r="G4" s="154"/>
      <c r="H4" s="155"/>
    </row>
    <row r="5" spans="1:8" x14ac:dyDescent="0.15">
      <c r="A5" s="136" t="s">
        <v>519</v>
      </c>
      <c r="B5" s="141"/>
      <c r="C5" s="142"/>
      <c r="D5" s="143">
        <v>206904</v>
      </c>
      <c r="E5" s="144"/>
      <c r="F5" s="145">
        <v>277467</v>
      </c>
      <c r="G5" s="146"/>
      <c r="H5" s="147"/>
    </row>
    <row r="6" spans="1:8" x14ac:dyDescent="0.15">
      <c r="A6" s="148"/>
      <c r="B6" s="149"/>
      <c r="C6" s="150"/>
      <c r="D6" s="151">
        <v>112383</v>
      </c>
      <c r="E6" s="152"/>
      <c r="F6" s="153">
        <v>128378</v>
      </c>
      <c r="G6" s="154"/>
      <c r="H6" s="155"/>
    </row>
    <row r="7" spans="1:8" x14ac:dyDescent="0.15">
      <c r="A7" s="136" t="s">
        <v>520</v>
      </c>
      <c r="B7" s="141"/>
      <c r="C7" s="142"/>
      <c r="D7" s="143">
        <v>254094</v>
      </c>
      <c r="E7" s="144"/>
      <c r="F7" s="145">
        <v>282256</v>
      </c>
      <c r="G7" s="146"/>
      <c r="H7" s="147"/>
    </row>
    <row r="8" spans="1:8" x14ac:dyDescent="0.15">
      <c r="A8" s="148"/>
      <c r="B8" s="149"/>
      <c r="C8" s="150"/>
      <c r="D8" s="151">
        <v>83479</v>
      </c>
      <c r="E8" s="152"/>
      <c r="F8" s="153">
        <v>145453</v>
      </c>
      <c r="G8" s="154"/>
      <c r="H8" s="155"/>
    </row>
    <row r="9" spans="1:8" x14ac:dyDescent="0.15">
      <c r="A9" s="136" t="s">
        <v>521</v>
      </c>
      <c r="B9" s="141"/>
      <c r="C9" s="142"/>
      <c r="D9" s="143">
        <v>431663</v>
      </c>
      <c r="E9" s="144"/>
      <c r="F9" s="145">
        <v>295341</v>
      </c>
      <c r="G9" s="146"/>
      <c r="H9" s="147"/>
    </row>
    <row r="10" spans="1:8" x14ac:dyDescent="0.15">
      <c r="A10" s="148"/>
      <c r="B10" s="149"/>
      <c r="C10" s="150"/>
      <c r="D10" s="151">
        <v>166923</v>
      </c>
      <c r="E10" s="152"/>
      <c r="F10" s="153">
        <v>137402</v>
      </c>
      <c r="G10" s="154"/>
      <c r="H10" s="155"/>
    </row>
    <row r="11" spans="1:8" x14ac:dyDescent="0.15">
      <c r="A11" s="136" t="s">
        <v>522</v>
      </c>
      <c r="B11" s="141"/>
      <c r="C11" s="142"/>
      <c r="D11" s="143">
        <v>455883</v>
      </c>
      <c r="E11" s="144"/>
      <c r="F11" s="145">
        <v>292845</v>
      </c>
      <c r="G11" s="146"/>
      <c r="H11" s="147"/>
    </row>
    <row r="12" spans="1:8" x14ac:dyDescent="0.15">
      <c r="A12" s="148"/>
      <c r="B12" s="149"/>
      <c r="C12" s="156"/>
      <c r="D12" s="151">
        <v>208233</v>
      </c>
      <c r="E12" s="152"/>
      <c r="F12" s="153">
        <v>143187</v>
      </c>
      <c r="G12" s="154"/>
      <c r="H12" s="155"/>
    </row>
    <row r="13" spans="1:8" x14ac:dyDescent="0.15">
      <c r="A13" s="136"/>
      <c r="B13" s="141"/>
      <c r="C13" s="157"/>
      <c r="D13" s="158">
        <v>329234</v>
      </c>
      <c r="E13" s="159"/>
      <c r="F13" s="160">
        <v>289789</v>
      </c>
      <c r="G13" s="161"/>
      <c r="H13" s="147"/>
    </row>
    <row r="14" spans="1:8" x14ac:dyDescent="0.15">
      <c r="A14" s="148"/>
      <c r="B14" s="149"/>
      <c r="C14" s="150"/>
      <c r="D14" s="151">
        <v>132732</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2.58</v>
      </c>
      <c r="C19" s="162">
        <f>ROUND(VALUE(SUBSTITUTE(実質収支比率等に係る経年分析!G$48,"▲","-")),2)</f>
        <v>6.8</v>
      </c>
      <c r="D19" s="162">
        <f>ROUND(VALUE(SUBSTITUTE(実質収支比率等に係る経年分析!H$48,"▲","-")),2)</f>
        <v>9</v>
      </c>
      <c r="E19" s="162">
        <f>ROUND(VALUE(SUBSTITUTE(実質収支比率等に係る経年分析!I$48,"▲","-")),2)</f>
        <v>1.87</v>
      </c>
      <c r="F19" s="162">
        <f>ROUND(VALUE(SUBSTITUTE(実質収支比率等に係る経年分析!J$48,"▲","-")),2)</f>
        <v>1.76</v>
      </c>
    </row>
    <row r="20" spans="1:11" x14ac:dyDescent="0.15">
      <c r="A20" s="162" t="s">
        <v>53</v>
      </c>
      <c r="B20" s="162">
        <f>ROUND(VALUE(SUBSTITUTE(実質収支比率等に係る経年分析!F$47,"▲","-")),2)</f>
        <v>27.54</v>
      </c>
      <c r="C20" s="162">
        <f>ROUND(VALUE(SUBSTITUTE(実質収支比率等に係る経年分析!G$47,"▲","-")),2)</f>
        <v>25.31</v>
      </c>
      <c r="D20" s="162">
        <f>ROUND(VALUE(SUBSTITUTE(実質収支比率等に係る経年分析!H$47,"▲","-")),2)</f>
        <v>26.22</v>
      </c>
      <c r="E20" s="162">
        <f>ROUND(VALUE(SUBSTITUTE(実質収支比率等に係る経年分析!I$47,"▲","-")),2)</f>
        <v>24.24</v>
      </c>
      <c r="F20" s="162">
        <f>ROUND(VALUE(SUBSTITUTE(実質収支比率等に係る経年分析!J$47,"▲","-")),2)</f>
        <v>20.94</v>
      </c>
    </row>
    <row r="21" spans="1:11" x14ac:dyDescent="0.15">
      <c r="A21" s="162" t="s">
        <v>54</v>
      </c>
      <c r="B21" s="162">
        <f>IF(ISNUMBER(VALUE(SUBSTITUTE(実質収支比率等に係る経年分析!F$49,"▲","-"))),ROUND(VALUE(SUBSTITUTE(実質収支比率等に係る経年分析!F$49,"▲","-")),2),NA())</f>
        <v>-1.32</v>
      </c>
      <c r="C21" s="162">
        <f>IF(ISNUMBER(VALUE(SUBSTITUTE(実質収支比率等に係る経年分析!G$49,"▲","-"))),ROUND(VALUE(SUBSTITUTE(実質収支比率等に係る経年分析!G$49,"▲","-")),2),NA())</f>
        <v>4.4400000000000004</v>
      </c>
      <c r="D21" s="162">
        <f>IF(ISNUMBER(VALUE(SUBSTITUTE(実質収支比率等に係る経年分析!H$49,"▲","-"))),ROUND(VALUE(SUBSTITUTE(実質収支比率等に係る経年分析!H$49,"▲","-")),2),NA())</f>
        <v>-1.7</v>
      </c>
      <c r="E21" s="162">
        <f>IF(ISNUMBER(VALUE(SUBSTITUTE(実質収支比率等に係る経年分析!I$49,"▲","-"))),ROUND(VALUE(SUBSTITUTE(実質収支比率等に係る経年分析!I$49,"▲","-")),2),NA())</f>
        <v>-14.97</v>
      </c>
      <c r="F21" s="162">
        <f>IF(ISNUMBER(VALUE(SUBSTITUTE(実質収支比率等に係る経年分析!J$49,"▲","-"))),ROUND(VALUE(SUBSTITUTE(実質収支比率等に係る経年分析!J$49,"▲","-")),2),NA())</f>
        <v>-2.68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414</v>
      </c>
      <c r="E42" s="164"/>
      <c r="F42" s="164"/>
      <c r="G42" s="164">
        <f>'実質公債費比率（分子）の構造'!L$52</f>
        <v>415</v>
      </c>
      <c r="H42" s="164"/>
      <c r="I42" s="164"/>
      <c r="J42" s="164">
        <f>'実質公債費比率（分子）の構造'!M$52</f>
        <v>432</v>
      </c>
      <c r="K42" s="164"/>
      <c r="L42" s="164"/>
      <c r="M42" s="164">
        <f>'実質公債費比率（分子）の構造'!N$52</f>
        <v>385</v>
      </c>
      <c r="N42" s="164"/>
      <c r="O42" s="164"/>
      <c r="P42" s="164">
        <f>'実質公債費比率（分子）の構造'!O$52</f>
        <v>389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f>'実質公債費比率（分子）の構造'!K$50</f>
        <v>6</v>
      </c>
      <c r="C44" s="164"/>
      <c r="D44" s="164"/>
      <c r="E44" s="164">
        <f>'実質公債費比率（分子）の構造'!L$50</f>
        <v>6</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7</v>
      </c>
      <c r="C45" s="164"/>
      <c r="D45" s="164"/>
      <c r="E45" s="164">
        <f>'実質公債費比率（分子）の構造'!L$49</f>
        <v>7</v>
      </c>
      <c r="F45" s="164"/>
      <c r="G45" s="164"/>
      <c r="H45" s="164">
        <f>'実質公債費比率（分子）の構造'!M$49</f>
        <v>7</v>
      </c>
      <c r="I45" s="164"/>
      <c r="J45" s="164"/>
      <c r="K45" s="164">
        <f>'実質公債費比率（分子）の構造'!N$49</f>
        <v>2</v>
      </c>
      <c r="L45" s="164"/>
      <c r="M45" s="164"/>
      <c r="N45" s="164">
        <f>'実質公債費比率（分子）の構造'!O$49</f>
        <v>7</v>
      </c>
      <c r="O45" s="164"/>
      <c r="P45" s="164"/>
    </row>
    <row r="46" spans="1:16" x14ac:dyDescent="0.15">
      <c r="A46" s="164" t="s">
        <v>64</v>
      </c>
      <c r="B46" s="164">
        <f>'実質公債費比率（分子）の構造'!K$48</f>
        <v>54</v>
      </c>
      <c r="C46" s="164"/>
      <c r="D46" s="164"/>
      <c r="E46" s="164">
        <f>'実質公債費比率（分子）の構造'!L$48</f>
        <v>56</v>
      </c>
      <c r="F46" s="164"/>
      <c r="G46" s="164"/>
      <c r="H46" s="164">
        <f>'実質公債費比率（分子）の構造'!M$48</f>
        <v>51</v>
      </c>
      <c r="I46" s="164"/>
      <c r="J46" s="164"/>
      <c r="K46" s="164">
        <f>'実質公債費比率（分子）の構造'!N$48</f>
        <v>59</v>
      </c>
      <c r="L46" s="164"/>
      <c r="M46" s="164"/>
      <c r="N46" s="164">
        <f>'実質公債費比率（分子）の構造'!O$48</f>
        <v>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512</v>
      </c>
      <c r="C49" s="164"/>
      <c r="D49" s="164"/>
      <c r="E49" s="164">
        <f>'実質公債費比率（分子）の構造'!L$45</f>
        <v>532</v>
      </c>
      <c r="F49" s="164"/>
      <c r="G49" s="164"/>
      <c r="H49" s="164">
        <f>'実質公債費比率（分子）の構造'!M$45</f>
        <v>567</v>
      </c>
      <c r="I49" s="164"/>
      <c r="J49" s="164"/>
      <c r="K49" s="164">
        <f>'実質公債費比率（分子）の構造'!N$45</f>
        <v>504</v>
      </c>
      <c r="L49" s="164"/>
      <c r="M49" s="164"/>
      <c r="N49" s="164">
        <f>'実質公債費比率（分子）の構造'!O$45</f>
        <v>514</v>
      </c>
      <c r="O49" s="164"/>
      <c r="P49" s="164"/>
    </row>
    <row r="50" spans="1:16" x14ac:dyDescent="0.15">
      <c r="A50" s="164" t="s">
        <v>67</v>
      </c>
      <c r="B50" s="164" t="e">
        <f>NA()</f>
        <v>#N/A</v>
      </c>
      <c r="C50" s="164">
        <f>IF(ISNUMBER('実質公債費比率（分子）の構造'!K$53),'実質公債費比率（分子）の構造'!K$53,NA())</f>
        <v>165</v>
      </c>
      <c r="D50" s="164" t="e">
        <f>NA()</f>
        <v>#N/A</v>
      </c>
      <c r="E50" s="164" t="e">
        <f>NA()</f>
        <v>#N/A</v>
      </c>
      <c r="F50" s="164">
        <f>IF(ISNUMBER('実質公債費比率（分子）の構造'!L$53),'実質公債費比率（分子）の構造'!L$53,NA())</f>
        <v>186</v>
      </c>
      <c r="G50" s="164" t="e">
        <f>NA()</f>
        <v>#N/A</v>
      </c>
      <c r="H50" s="164" t="e">
        <f>NA()</f>
        <v>#N/A</v>
      </c>
      <c r="I50" s="164">
        <f>IF(ISNUMBER('実質公債費比率（分子）の構造'!M$53),'実質公債費比率（分子）の構造'!M$53,NA())</f>
        <v>193</v>
      </c>
      <c r="J50" s="164" t="e">
        <f>NA()</f>
        <v>#N/A</v>
      </c>
      <c r="K50" s="164" t="e">
        <f>NA()</f>
        <v>#N/A</v>
      </c>
      <c r="L50" s="164">
        <f>IF(ISNUMBER('実質公債費比率（分子）の構造'!N$53),'実質公債費比率（分子）の構造'!N$53,NA())</f>
        <v>181</v>
      </c>
      <c r="M50" s="164" t="e">
        <f>NA()</f>
        <v>#N/A</v>
      </c>
      <c r="N50" s="164" t="e">
        <f>NA()</f>
        <v>#N/A</v>
      </c>
      <c r="O50" s="164">
        <f>IF(ISNUMBER('実質公債費比率（分子）の構造'!O$53),'実質公債費比率（分子）の構造'!O$53,NA())</f>
        <v>199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3549</v>
      </c>
      <c r="E56" s="163"/>
      <c r="F56" s="163"/>
      <c r="G56" s="163">
        <f>'将来負担比率（分子）の構造'!J$52</f>
        <v>3638</v>
      </c>
      <c r="H56" s="163"/>
      <c r="I56" s="163"/>
      <c r="J56" s="163">
        <f>'将来負担比率（分子）の構造'!K$52</f>
        <v>3706</v>
      </c>
      <c r="K56" s="163"/>
      <c r="L56" s="163"/>
      <c r="M56" s="163">
        <f>'将来負担比率（分子）の構造'!L$52</f>
        <v>3729</v>
      </c>
      <c r="N56" s="163"/>
      <c r="O56" s="163"/>
      <c r="P56" s="163">
        <f>'将来負担比率（分子）の構造'!M$52</f>
        <v>3713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2780</v>
      </c>
      <c r="E58" s="163"/>
      <c r="F58" s="163"/>
      <c r="G58" s="163">
        <f>'将来負担比率（分子）の構造'!J$50</f>
        <v>2771</v>
      </c>
      <c r="H58" s="163"/>
      <c r="I58" s="163"/>
      <c r="J58" s="163">
        <f>'将来負担比率（分子）の構造'!K$50</f>
        <v>2872</v>
      </c>
      <c r="K58" s="163"/>
      <c r="L58" s="163"/>
      <c r="M58" s="163">
        <f>'将来負担比率（分子）の構造'!L$50</f>
        <v>2891</v>
      </c>
      <c r="N58" s="163"/>
      <c r="O58" s="163"/>
      <c r="P58" s="163">
        <f>'将来負担比率（分子）の構造'!M$50</f>
        <v>2453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545</v>
      </c>
      <c r="C62" s="163"/>
      <c r="D62" s="163"/>
      <c r="E62" s="163">
        <f>'将来負担比率（分子）の構造'!J$45</f>
        <v>536</v>
      </c>
      <c r="F62" s="163"/>
      <c r="G62" s="163"/>
      <c r="H62" s="163">
        <f>'将来負担比率（分子）の構造'!K$45</f>
        <v>517</v>
      </c>
      <c r="I62" s="163"/>
      <c r="J62" s="163"/>
      <c r="K62" s="163">
        <f>'将来負担比率（分子）の構造'!L$45</f>
        <v>517</v>
      </c>
      <c r="L62" s="163"/>
      <c r="M62" s="163"/>
      <c r="N62" s="163">
        <f>'将来負担比率（分子）の構造'!M$45</f>
        <v>551</v>
      </c>
      <c r="O62" s="163"/>
      <c r="P62" s="163"/>
    </row>
    <row r="63" spans="1:16" x14ac:dyDescent="0.15">
      <c r="A63" s="163" t="s">
        <v>34</v>
      </c>
      <c r="B63" s="163">
        <f>'将来負担比率（分子）の構造'!I$44</f>
        <v>17</v>
      </c>
      <c r="C63" s="163"/>
      <c r="D63" s="163"/>
      <c r="E63" s="163">
        <f>'将来負担比率（分子）の構造'!J$44</f>
        <v>11</v>
      </c>
      <c r="F63" s="163"/>
      <c r="G63" s="163"/>
      <c r="H63" s="163">
        <f>'将来負担比率（分子）の構造'!K$44</f>
        <v>52</v>
      </c>
      <c r="I63" s="163"/>
      <c r="J63" s="163"/>
      <c r="K63" s="163">
        <f>'将来負担比率（分子）の構造'!L$44</f>
        <v>49</v>
      </c>
      <c r="L63" s="163"/>
      <c r="M63" s="163"/>
      <c r="N63" s="163">
        <f>'将来負担比率（分子）の構造'!M$44</f>
        <v>43</v>
      </c>
      <c r="O63" s="163"/>
      <c r="P63" s="163"/>
    </row>
    <row r="64" spans="1:16" x14ac:dyDescent="0.15">
      <c r="A64" s="163" t="s">
        <v>33</v>
      </c>
      <c r="B64" s="163">
        <f>'将来負担比率（分子）の構造'!I$43</f>
        <v>449</v>
      </c>
      <c r="C64" s="163"/>
      <c r="D64" s="163"/>
      <c r="E64" s="163">
        <f>'将来負担比率（分子）の構造'!J$43</f>
        <v>700</v>
      </c>
      <c r="F64" s="163"/>
      <c r="G64" s="163"/>
      <c r="H64" s="163">
        <f>'将来負担比率（分子）の構造'!K$43</f>
        <v>974</v>
      </c>
      <c r="I64" s="163"/>
      <c r="J64" s="163"/>
      <c r="K64" s="163">
        <f>'将来負担比率（分子）の構造'!L$43</f>
        <v>1002</v>
      </c>
      <c r="L64" s="163"/>
      <c r="M64" s="163"/>
      <c r="N64" s="163">
        <f>'将来負担比率（分子）の構造'!M$43</f>
        <v>1272</v>
      </c>
      <c r="O64" s="163"/>
      <c r="P64" s="163"/>
    </row>
    <row r="65" spans="1:16" x14ac:dyDescent="0.15">
      <c r="A65" s="163" t="s">
        <v>32</v>
      </c>
      <c r="B65" s="163">
        <f>'将来負担比率（分子）の構造'!I$42</f>
        <v>6</v>
      </c>
      <c r="C65" s="163"/>
      <c r="D65" s="163"/>
      <c r="E65" s="163">
        <f>'将来負担比率（分子）の構造'!J$42</f>
        <v>6</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4188</v>
      </c>
      <c r="C66" s="163"/>
      <c r="D66" s="163"/>
      <c r="E66" s="163">
        <f>'将来負担比率（分子）の構造'!J$41</f>
        <v>4180</v>
      </c>
      <c r="F66" s="163"/>
      <c r="G66" s="163"/>
      <c r="H66" s="163">
        <f>'将来負担比率（分子）の構造'!K$41</f>
        <v>3998</v>
      </c>
      <c r="I66" s="163"/>
      <c r="J66" s="163"/>
      <c r="K66" s="163">
        <f>'将来負担比率（分子）の構造'!L$41</f>
        <v>3965</v>
      </c>
      <c r="L66" s="163"/>
      <c r="M66" s="163"/>
      <c r="N66" s="163">
        <f>'将来負担比率（分子）の構造'!M$41</f>
        <v>4001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716</v>
      </c>
      <c r="C72" s="167">
        <f>基金残高に係る経年分析!G55</f>
        <v>656</v>
      </c>
      <c r="D72" s="167">
        <f>基金残高に係る経年分析!H55</f>
        <v>583</v>
      </c>
    </row>
    <row r="73" spans="1:16" x14ac:dyDescent="0.15">
      <c r="A73" s="166" t="s">
        <v>74</v>
      </c>
      <c r="B73" s="167">
        <f>基金残高に係る経年分析!F56</f>
        <v>265</v>
      </c>
      <c r="C73" s="167">
        <f>基金残高に係る経年分析!G56</f>
        <v>265</v>
      </c>
      <c r="D73" s="167">
        <f>基金残高に係る経年分析!H56</f>
        <v>265</v>
      </c>
    </row>
    <row r="74" spans="1:16" x14ac:dyDescent="0.15">
      <c r="A74" s="166" t="s">
        <v>75</v>
      </c>
      <c r="B74" s="167">
        <f>基金残高に係る経年分析!F57</f>
        <v>1859</v>
      </c>
      <c r="C74" s="167">
        <f>基金残高に係る経年分析!G57</f>
        <v>1903</v>
      </c>
      <c r="D74" s="167">
        <f>基金残高に係る経年分析!H57</f>
        <v>1576</v>
      </c>
    </row>
  </sheetData>
  <sheetProtection algorithmName="SHA-512" hashValue="M36DmAnQzL8qC7BJBxJKgNQ6emyyR4XQN26tGzaeb8SIRIDyZoOvkJyaE3ReZ2iTd7WuGKrBOhslfbxBYwfu3Q==" saltValue="ydEdP3nr3jvMNj4yd4c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203</v>
      </c>
      <c r="DI1" s="719"/>
      <c r="DJ1" s="719"/>
      <c r="DK1" s="719"/>
      <c r="DL1" s="719"/>
      <c r="DM1" s="719"/>
      <c r="DN1" s="720"/>
      <c r="DO1" s="202"/>
      <c r="DP1" s="718" t="s">
        <v>204</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15" t="s">
        <v>212</v>
      </c>
      <c r="AQ4" s="715"/>
      <c r="AR4" s="715"/>
      <c r="AS4" s="715"/>
      <c r="AT4" s="715"/>
      <c r="AU4" s="715"/>
      <c r="AV4" s="715"/>
      <c r="AW4" s="715"/>
      <c r="AX4" s="715"/>
      <c r="AY4" s="715"/>
      <c r="AZ4" s="715"/>
      <c r="BA4" s="715"/>
      <c r="BB4" s="715"/>
      <c r="BC4" s="715"/>
      <c r="BD4" s="715"/>
      <c r="BE4" s="715"/>
      <c r="BF4" s="715"/>
      <c r="BG4" s="715" t="s">
        <v>213</v>
      </c>
      <c r="BH4" s="715"/>
      <c r="BI4" s="715"/>
      <c r="BJ4" s="715"/>
      <c r="BK4" s="715"/>
      <c r="BL4" s="715"/>
      <c r="BM4" s="715"/>
      <c r="BN4" s="715"/>
      <c r="BO4" s="715" t="s">
        <v>210</v>
      </c>
      <c r="BP4" s="715"/>
      <c r="BQ4" s="715"/>
      <c r="BR4" s="715"/>
      <c r="BS4" s="715" t="s">
        <v>214</v>
      </c>
      <c r="BT4" s="715"/>
      <c r="BU4" s="715"/>
      <c r="BV4" s="715"/>
      <c r="BW4" s="715"/>
      <c r="BX4" s="715"/>
      <c r="BY4" s="715"/>
      <c r="BZ4" s="715"/>
      <c r="CA4" s="715"/>
      <c r="CB4" s="715"/>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1510293</v>
      </c>
      <c r="S5" s="674"/>
      <c r="T5" s="674"/>
      <c r="U5" s="674"/>
      <c r="V5" s="674"/>
      <c r="W5" s="674"/>
      <c r="X5" s="674"/>
      <c r="Y5" s="702"/>
      <c r="Z5" s="716">
        <v>29.6</v>
      </c>
      <c r="AA5" s="716"/>
      <c r="AB5" s="716"/>
      <c r="AC5" s="716"/>
      <c r="AD5" s="717">
        <v>1510293</v>
      </c>
      <c r="AE5" s="717"/>
      <c r="AF5" s="717"/>
      <c r="AG5" s="717"/>
      <c r="AH5" s="717"/>
      <c r="AI5" s="717"/>
      <c r="AJ5" s="717"/>
      <c r="AK5" s="717"/>
      <c r="AL5" s="703">
        <v>54.3</v>
      </c>
      <c r="AM5" s="686"/>
      <c r="AN5" s="686"/>
      <c r="AO5" s="704"/>
      <c r="AP5" s="676" t="s">
        <v>217</v>
      </c>
      <c r="AQ5" s="677"/>
      <c r="AR5" s="677"/>
      <c r="AS5" s="677"/>
      <c r="AT5" s="677"/>
      <c r="AU5" s="677"/>
      <c r="AV5" s="677"/>
      <c r="AW5" s="677"/>
      <c r="AX5" s="677"/>
      <c r="AY5" s="677"/>
      <c r="AZ5" s="677"/>
      <c r="BA5" s="677"/>
      <c r="BB5" s="677"/>
      <c r="BC5" s="677"/>
      <c r="BD5" s="677"/>
      <c r="BE5" s="677"/>
      <c r="BF5" s="678"/>
      <c r="BG5" s="621">
        <v>1495450</v>
      </c>
      <c r="BH5" s="622"/>
      <c r="BI5" s="622"/>
      <c r="BJ5" s="622"/>
      <c r="BK5" s="622"/>
      <c r="BL5" s="622"/>
      <c r="BM5" s="622"/>
      <c r="BN5" s="623"/>
      <c r="BO5" s="663">
        <v>99</v>
      </c>
      <c r="BP5" s="663"/>
      <c r="BQ5" s="663"/>
      <c r="BR5" s="663"/>
      <c r="BS5" s="664">
        <v>5097</v>
      </c>
      <c r="BT5" s="664"/>
      <c r="BU5" s="664"/>
      <c r="BV5" s="664"/>
      <c r="BW5" s="664"/>
      <c r="BX5" s="664"/>
      <c r="BY5" s="664"/>
      <c r="BZ5" s="664"/>
      <c r="CA5" s="664"/>
      <c r="CB5" s="698"/>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71914</v>
      </c>
      <c r="S6" s="622"/>
      <c r="T6" s="622"/>
      <c r="U6" s="622"/>
      <c r="V6" s="622"/>
      <c r="W6" s="622"/>
      <c r="X6" s="622"/>
      <c r="Y6" s="623"/>
      <c r="Z6" s="663">
        <v>1.4</v>
      </c>
      <c r="AA6" s="663"/>
      <c r="AB6" s="663"/>
      <c r="AC6" s="663"/>
      <c r="AD6" s="664">
        <v>71914</v>
      </c>
      <c r="AE6" s="664"/>
      <c r="AF6" s="664"/>
      <c r="AG6" s="664"/>
      <c r="AH6" s="664"/>
      <c r="AI6" s="664"/>
      <c r="AJ6" s="664"/>
      <c r="AK6" s="664"/>
      <c r="AL6" s="624">
        <v>2.6</v>
      </c>
      <c r="AM6" s="625"/>
      <c r="AN6" s="625"/>
      <c r="AO6" s="665"/>
      <c r="AP6" s="618" t="s">
        <v>222</v>
      </c>
      <c r="AQ6" s="619"/>
      <c r="AR6" s="619"/>
      <c r="AS6" s="619"/>
      <c r="AT6" s="619"/>
      <c r="AU6" s="619"/>
      <c r="AV6" s="619"/>
      <c r="AW6" s="619"/>
      <c r="AX6" s="619"/>
      <c r="AY6" s="619"/>
      <c r="AZ6" s="619"/>
      <c r="BA6" s="619"/>
      <c r="BB6" s="619"/>
      <c r="BC6" s="619"/>
      <c r="BD6" s="619"/>
      <c r="BE6" s="619"/>
      <c r="BF6" s="620"/>
      <c r="BG6" s="621">
        <v>1495450</v>
      </c>
      <c r="BH6" s="622"/>
      <c r="BI6" s="622"/>
      <c r="BJ6" s="622"/>
      <c r="BK6" s="622"/>
      <c r="BL6" s="622"/>
      <c r="BM6" s="622"/>
      <c r="BN6" s="623"/>
      <c r="BO6" s="663">
        <v>99</v>
      </c>
      <c r="BP6" s="663"/>
      <c r="BQ6" s="663"/>
      <c r="BR6" s="663"/>
      <c r="BS6" s="664">
        <v>5097</v>
      </c>
      <c r="BT6" s="664"/>
      <c r="BU6" s="664"/>
      <c r="BV6" s="664"/>
      <c r="BW6" s="664"/>
      <c r="BX6" s="664"/>
      <c r="BY6" s="664"/>
      <c r="BZ6" s="664"/>
      <c r="CA6" s="664"/>
      <c r="CB6" s="698"/>
      <c r="CD6" s="676" t="s">
        <v>223</v>
      </c>
      <c r="CE6" s="677"/>
      <c r="CF6" s="677"/>
      <c r="CG6" s="677"/>
      <c r="CH6" s="677"/>
      <c r="CI6" s="677"/>
      <c r="CJ6" s="677"/>
      <c r="CK6" s="677"/>
      <c r="CL6" s="677"/>
      <c r="CM6" s="677"/>
      <c r="CN6" s="677"/>
      <c r="CO6" s="677"/>
      <c r="CP6" s="677"/>
      <c r="CQ6" s="678"/>
      <c r="CR6" s="621">
        <v>56870</v>
      </c>
      <c r="CS6" s="622"/>
      <c r="CT6" s="622"/>
      <c r="CU6" s="622"/>
      <c r="CV6" s="622"/>
      <c r="CW6" s="622"/>
      <c r="CX6" s="622"/>
      <c r="CY6" s="623"/>
      <c r="CZ6" s="703">
        <v>1.1000000000000001</v>
      </c>
      <c r="DA6" s="686"/>
      <c r="DB6" s="686"/>
      <c r="DC6" s="705"/>
      <c r="DD6" s="627" t="s">
        <v>122</v>
      </c>
      <c r="DE6" s="622"/>
      <c r="DF6" s="622"/>
      <c r="DG6" s="622"/>
      <c r="DH6" s="622"/>
      <c r="DI6" s="622"/>
      <c r="DJ6" s="622"/>
      <c r="DK6" s="622"/>
      <c r="DL6" s="622"/>
      <c r="DM6" s="622"/>
      <c r="DN6" s="622"/>
      <c r="DO6" s="622"/>
      <c r="DP6" s="623"/>
      <c r="DQ6" s="627">
        <v>56870</v>
      </c>
      <c r="DR6" s="622"/>
      <c r="DS6" s="622"/>
      <c r="DT6" s="622"/>
      <c r="DU6" s="622"/>
      <c r="DV6" s="622"/>
      <c r="DW6" s="622"/>
      <c r="DX6" s="622"/>
      <c r="DY6" s="622"/>
      <c r="DZ6" s="622"/>
      <c r="EA6" s="622"/>
      <c r="EB6" s="622"/>
      <c r="EC6" s="662"/>
    </row>
    <row r="7" spans="2:143" ht="11.25" customHeight="1" x14ac:dyDescent="0.15">
      <c r="B7" s="618" t="s">
        <v>224</v>
      </c>
      <c r="C7" s="619"/>
      <c r="D7" s="619"/>
      <c r="E7" s="619"/>
      <c r="F7" s="619"/>
      <c r="G7" s="619"/>
      <c r="H7" s="619"/>
      <c r="I7" s="619"/>
      <c r="J7" s="619"/>
      <c r="K7" s="619"/>
      <c r="L7" s="619"/>
      <c r="M7" s="619"/>
      <c r="N7" s="619"/>
      <c r="O7" s="619"/>
      <c r="P7" s="619"/>
      <c r="Q7" s="620"/>
      <c r="R7" s="621">
        <v>155</v>
      </c>
      <c r="S7" s="622"/>
      <c r="T7" s="622"/>
      <c r="U7" s="622"/>
      <c r="V7" s="622"/>
      <c r="W7" s="622"/>
      <c r="X7" s="622"/>
      <c r="Y7" s="623"/>
      <c r="Z7" s="663">
        <v>0</v>
      </c>
      <c r="AA7" s="663"/>
      <c r="AB7" s="663"/>
      <c r="AC7" s="663"/>
      <c r="AD7" s="664">
        <v>155</v>
      </c>
      <c r="AE7" s="664"/>
      <c r="AF7" s="664"/>
      <c r="AG7" s="664"/>
      <c r="AH7" s="664"/>
      <c r="AI7" s="664"/>
      <c r="AJ7" s="664"/>
      <c r="AK7" s="664"/>
      <c r="AL7" s="624">
        <v>0</v>
      </c>
      <c r="AM7" s="625"/>
      <c r="AN7" s="625"/>
      <c r="AO7" s="665"/>
      <c r="AP7" s="618" t="s">
        <v>225</v>
      </c>
      <c r="AQ7" s="619"/>
      <c r="AR7" s="619"/>
      <c r="AS7" s="619"/>
      <c r="AT7" s="619"/>
      <c r="AU7" s="619"/>
      <c r="AV7" s="619"/>
      <c r="AW7" s="619"/>
      <c r="AX7" s="619"/>
      <c r="AY7" s="619"/>
      <c r="AZ7" s="619"/>
      <c r="BA7" s="619"/>
      <c r="BB7" s="619"/>
      <c r="BC7" s="619"/>
      <c r="BD7" s="619"/>
      <c r="BE7" s="619"/>
      <c r="BF7" s="620"/>
      <c r="BG7" s="621">
        <v>148114</v>
      </c>
      <c r="BH7" s="622"/>
      <c r="BI7" s="622"/>
      <c r="BJ7" s="622"/>
      <c r="BK7" s="622"/>
      <c r="BL7" s="622"/>
      <c r="BM7" s="622"/>
      <c r="BN7" s="623"/>
      <c r="BO7" s="663">
        <v>9.8000000000000007</v>
      </c>
      <c r="BP7" s="663"/>
      <c r="BQ7" s="663"/>
      <c r="BR7" s="663"/>
      <c r="BS7" s="664">
        <v>5097</v>
      </c>
      <c r="BT7" s="664"/>
      <c r="BU7" s="664"/>
      <c r="BV7" s="664"/>
      <c r="BW7" s="664"/>
      <c r="BX7" s="664"/>
      <c r="BY7" s="664"/>
      <c r="BZ7" s="664"/>
      <c r="CA7" s="664"/>
      <c r="CB7" s="698"/>
      <c r="CD7" s="618" t="s">
        <v>226</v>
      </c>
      <c r="CE7" s="619"/>
      <c r="CF7" s="619"/>
      <c r="CG7" s="619"/>
      <c r="CH7" s="619"/>
      <c r="CI7" s="619"/>
      <c r="CJ7" s="619"/>
      <c r="CK7" s="619"/>
      <c r="CL7" s="619"/>
      <c r="CM7" s="619"/>
      <c r="CN7" s="619"/>
      <c r="CO7" s="619"/>
      <c r="CP7" s="619"/>
      <c r="CQ7" s="620"/>
      <c r="CR7" s="621">
        <v>632022</v>
      </c>
      <c r="CS7" s="622"/>
      <c r="CT7" s="622"/>
      <c r="CU7" s="622"/>
      <c r="CV7" s="622"/>
      <c r="CW7" s="622"/>
      <c r="CX7" s="622"/>
      <c r="CY7" s="623"/>
      <c r="CZ7" s="663">
        <v>12.5</v>
      </c>
      <c r="DA7" s="663"/>
      <c r="DB7" s="663"/>
      <c r="DC7" s="663"/>
      <c r="DD7" s="627">
        <v>53887</v>
      </c>
      <c r="DE7" s="622"/>
      <c r="DF7" s="622"/>
      <c r="DG7" s="622"/>
      <c r="DH7" s="622"/>
      <c r="DI7" s="622"/>
      <c r="DJ7" s="622"/>
      <c r="DK7" s="622"/>
      <c r="DL7" s="622"/>
      <c r="DM7" s="622"/>
      <c r="DN7" s="622"/>
      <c r="DO7" s="622"/>
      <c r="DP7" s="623"/>
      <c r="DQ7" s="627">
        <v>520821</v>
      </c>
      <c r="DR7" s="622"/>
      <c r="DS7" s="622"/>
      <c r="DT7" s="622"/>
      <c r="DU7" s="622"/>
      <c r="DV7" s="622"/>
      <c r="DW7" s="622"/>
      <c r="DX7" s="622"/>
      <c r="DY7" s="622"/>
      <c r="DZ7" s="622"/>
      <c r="EA7" s="622"/>
      <c r="EB7" s="622"/>
      <c r="EC7" s="662"/>
    </row>
    <row r="8" spans="2:143" ht="11.25" customHeight="1" x14ac:dyDescent="0.15">
      <c r="B8" s="618" t="s">
        <v>227</v>
      </c>
      <c r="C8" s="619"/>
      <c r="D8" s="619"/>
      <c r="E8" s="619"/>
      <c r="F8" s="619"/>
      <c r="G8" s="619"/>
      <c r="H8" s="619"/>
      <c r="I8" s="619"/>
      <c r="J8" s="619"/>
      <c r="K8" s="619"/>
      <c r="L8" s="619"/>
      <c r="M8" s="619"/>
      <c r="N8" s="619"/>
      <c r="O8" s="619"/>
      <c r="P8" s="619"/>
      <c r="Q8" s="620"/>
      <c r="R8" s="621">
        <v>1485</v>
      </c>
      <c r="S8" s="622"/>
      <c r="T8" s="622"/>
      <c r="U8" s="622"/>
      <c r="V8" s="622"/>
      <c r="W8" s="622"/>
      <c r="X8" s="622"/>
      <c r="Y8" s="623"/>
      <c r="Z8" s="663">
        <v>0</v>
      </c>
      <c r="AA8" s="663"/>
      <c r="AB8" s="663"/>
      <c r="AC8" s="663"/>
      <c r="AD8" s="664">
        <v>1485</v>
      </c>
      <c r="AE8" s="664"/>
      <c r="AF8" s="664"/>
      <c r="AG8" s="664"/>
      <c r="AH8" s="664"/>
      <c r="AI8" s="664"/>
      <c r="AJ8" s="664"/>
      <c r="AK8" s="664"/>
      <c r="AL8" s="624">
        <v>0.1</v>
      </c>
      <c r="AM8" s="625"/>
      <c r="AN8" s="625"/>
      <c r="AO8" s="665"/>
      <c r="AP8" s="618" t="s">
        <v>228</v>
      </c>
      <c r="AQ8" s="619"/>
      <c r="AR8" s="619"/>
      <c r="AS8" s="619"/>
      <c r="AT8" s="619"/>
      <c r="AU8" s="619"/>
      <c r="AV8" s="619"/>
      <c r="AW8" s="619"/>
      <c r="AX8" s="619"/>
      <c r="AY8" s="619"/>
      <c r="AZ8" s="619"/>
      <c r="BA8" s="619"/>
      <c r="BB8" s="619"/>
      <c r="BC8" s="619"/>
      <c r="BD8" s="619"/>
      <c r="BE8" s="619"/>
      <c r="BF8" s="620"/>
      <c r="BG8" s="621">
        <v>4491</v>
      </c>
      <c r="BH8" s="622"/>
      <c r="BI8" s="622"/>
      <c r="BJ8" s="622"/>
      <c r="BK8" s="622"/>
      <c r="BL8" s="622"/>
      <c r="BM8" s="622"/>
      <c r="BN8" s="623"/>
      <c r="BO8" s="663">
        <v>0.3</v>
      </c>
      <c r="BP8" s="663"/>
      <c r="BQ8" s="663"/>
      <c r="BR8" s="663"/>
      <c r="BS8" s="664" t="s">
        <v>122</v>
      </c>
      <c r="BT8" s="664"/>
      <c r="BU8" s="664"/>
      <c r="BV8" s="664"/>
      <c r="BW8" s="664"/>
      <c r="BX8" s="664"/>
      <c r="BY8" s="664"/>
      <c r="BZ8" s="664"/>
      <c r="CA8" s="664"/>
      <c r="CB8" s="698"/>
      <c r="CD8" s="618" t="s">
        <v>229</v>
      </c>
      <c r="CE8" s="619"/>
      <c r="CF8" s="619"/>
      <c r="CG8" s="619"/>
      <c r="CH8" s="619"/>
      <c r="CI8" s="619"/>
      <c r="CJ8" s="619"/>
      <c r="CK8" s="619"/>
      <c r="CL8" s="619"/>
      <c r="CM8" s="619"/>
      <c r="CN8" s="619"/>
      <c r="CO8" s="619"/>
      <c r="CP8" s="619"/>
      <c r="CQ8" s="620"/>
      <c r="CR8" s="621">
        <v>965243</v>
      </c>
      <c r="CS8" s="622"/>
      <c r="CT8" s="622"/>
      <c r="CU8" s="622"/>
      <c r="CV8" s="622"/>
      <c r="CW8" s="622"/>
      <c r="CX8" s="622"/>
      <c r="CY8" s="623"/>
      <c r="CZ8" s="663">
        <v>19.100000000000001</v>
      </c>
      <c r="DA8" s="663"/>
      <c r="DB8" s="663"/>
      <c r="DC8" s="663"/>
      <c r="DD8" s="627">
        <v>186450</v>
      </c>
      <c r="DE8" s="622"/>
      <c r="DF8" s="622"/>
      <c r="DG8" s="622"/>
      <c r="DH8" s="622"/>
      <c r="DI8" s="622"/>
      <c r="DJ8" s="622"/>
      <c r="DK8" s="622"/>
      <c r="DL8" s="622"/>
      <c r="DM8" s="622"/>
      <c r="DN8" s="622"/>
      <c r="DO8" s="622"/>
      <c r="DP8" s="623"/>
      <c r="DQ8" s="627">
        <v>521465</v>
      </c>
      <c r="DR8" s="622"/>
      <c r="DS8" s="622"/>
      <c r="DT8" s="622"/>
      <c r="DU8" s="622"/>
      <c r="DV8" s="622"/>
      <c r="DW8" s="622"/>
      <c r="DX8" s="622"/>
      <c r="DY8" s="622"/>
      <c r="DZ8" s="622"/>
      <c r="EA8" s="622"/>
      <c r="EB8" s="622"/>
      <c r="EC8" s="662"/>
    </row>
    <row r="9" spans="2:143" ht="11.25" customHeight="1" x14ac:dyDescent="0.15">
      <c r="B9" s="618" t="s">
        <v>230</v>
      </c>
      <c r="C9" s="619"/>
      <c r="D9" s="619"/>
      <c r="E9" s="619"/>
      <c r="F9" s="619"/>
      <c r="G9" s="619"/>
      <c r="H9" s="619"/>
      <c r="I9" s="619"/>
      <c r="J9" s="619"/>
      <c r="K9" s="619"/>
      <c r="L9" s="619"/>
      <c r="M9" s="619"/>
      <c r="N9" s="619"/>
      <c r="O9" s="619"/>
      <c r="P9" s="619"/>
      <c r="Q9" s="620"/>
      <c r="R9" s="621">
        <v>2287</v>
      </c>
      <c r="S9" s="622"/>
      <c r="T9" s="622"/>
      <c r="U9" s="622"/>
      <c r="V9" s="622"/>
      <c r="W9" s="622"/>
      <c r="X9" s="622"/>
      <c r="Y9" s="623"/>
      <c r="Z9" s="663">
        <v>0</v>
      </c>
      <c r="AA9" s="663"/>
      <c r="AB9" s="663"/>
      <c r="AC9" s="663"/>
      <c r="AD9" s="664">
        <v>2287</v>
      </c>
      <c r="AE9" s="664"/>
      <c r="AF9" s="664"/>
      <c r="AG9" s="664"/>
      <c r="AH9" s="664"/>
      <c r="AI9" s="664"/>
      <c r="AJ9" s="664"/>
      <c r="AK9" s="664"/>
      <c r="AL9" s="624">
        <v>0.1</v>
      </c>
      <c r="AM9" s="625"/>
      <c r="AN9" s="625"/>
      <c r="AO9" s="665"/>
      <c r="AP9" s="618" t="s">
        <v>231</v>
      </c>
      <c r="AQ9" s="619"/>
      <c r="AR9" s="619"/>
      <c r="AS9" s="619"/>
      <c r="AT9" s="619"/>
      <c r="AU9" s="619"/>
      <c r="AV9" s="619"/>
      <c r="AW9" s="619"/>
      <c r="AX9" s="619"/>
      <c r="AY9" s="619"/>
      <c r="AZ9" s="619"/>
      <c r="BA9" s="619"/>
      <c r="BB9" s="619"/>
      <c r="BC9" s="619"/>
      <c r="BD9" s="619"/>
      <c r="BE9" s="619"/>
      <c r="BF9" s="620"/>
      <c r="BG9" s="621">
        <v>116255</v>
      </c>
      <c r="BH9" s="622"/>
      <c r="BI9" s="622"/>
      <c r="BJ9" s="622"/>
      <c r="BK9" s="622"/>
      <c r="BL9" s="622"/>
      <c r="BM9" s="622"/>
      <c r="BN9" s="623"/>
      <c r="BO9" s="663">
        <v>7.7</v>
      </c>
      <c r="BP9" s="663"/>
      <c r="BQ9" s="663"/>
      <c r="BR9" s="663"/>
      <c r="BS9" s="664" t="s">
        <v>122</v>
      </c>
      <c r="BT9" s="664"/>
      <c r="BU9" s="664"/>
      <c r="BV9" s="664"/>
      <c r="BW9" s="664"/>
      <c r="BX9" s="664"/>
      <c r="BY9" s="664"/>
      <c r="BZ9" s="664"/>
      <c r="CA9" s="664"/>
      <c r="CB9" s="698"/>
      <c r="CD9" s="618" t="s">
        <v>232</v>
      </c>
      <c r="CE9" s="619"/>
      <c r="CF9" s="619"/>
      <c r="CG9" s="619"/>
      <c r="CH9" s="619"/>
      <c r="CI9" s="619"/>
      <c r="CJ9" s="619"/>
      <c r="CK9" s="619"/>
      <c r="CL9" s="619"/>
      <c r="CM9" s="619"/>
      <c r="CN9" s="619"/>
      <c r="CO9" s="619"/>
      <c r="CP9" s="619"/>
      <c r="CQ9" s="620"/>
      <c r="CR9" s="621">
        <v>311548</v>
      </c>
      <c r="CS9" s="622"/>
      <c r="CT9" s="622"/>
      <c r="CU9" s="622"/>
      <c r="CV9" s="622"/>
      <c r="CW9" s="622"/>
      <c r="CX9" s="622"/>
      <c r="CY9" s="623"/>
      <c r="CZ9" s="663">
        <v>6.2</v>
      </c>
      <c r="DA9" s="663"/>
      <c r="DB9" s="663"/>
      <c r="DC9" s="663"/>
      <c r="DD9" s="627">
        <v>46815</v>
      </c>
      <c r="DE9" s="622"/>
      <c r="DF9" s="622"/>
      <c r="DG9" s="622"/>
      <c r="DH9" s="622"/>
      <c r="DI9" s="622"/>
      <c r="DJ9" s="622"/>
      <c r="DK9" s="622"/>
      <c r="DL9" s="622"/>
      <c r="DM9" s="622"/>
      <c r="DN9" s="622"/>
      <c r="DO9" s="622"/>
      <c r="DP9" s="623"/>
      <c r="DQ9" s="627">
        <v>263230</v>
      </c>
      <c r="DR9" s="622"/>
      <c r="DS9" s="622"/>
      <c r="DT9" s="622"/>
      <c r="DU9" s="622"/>
      <c r="DV9" s="622"/>
      <c r="DW9" s="622"/>
      <c r="DX9" s="622"/>
      <c r="DY9" s="622"/>
      <c r="DZ9" s="622"/>
      <c r="EA9" s="622"/>
      <c r="EB9" s="622"/>
      <c r="EC9" s="662"/>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234</v>
      </c>
      <c r="AQ10" s="619"/>
      <c r="AR10" s="619"/>
      <c r="AS10" s="619"/>
      <c r="AT10" s="619"/>
      <c r="AU10" s="619"/>
      <c r="AV10" s="619"/>
      <c r="AW10" s="619"/>
      <c r="AX10" s="619"/>
      <c r="AY10" s="619"/>
      <c r="AZ10" s="619"/>
      <c r="BA10" s="619"/>
      <c r="BB10" s="619"/>
      <c r="BC10" s="619"/>
      <c r="BD10" s="619"/>
      <c r="BE10" s="619"/>
      <c r="BF10" s="620"/>
      <c r="BG10" s="621">
        <v>9525</v>
      </c>
      <c r="BH10" s="622"/>
      <c r="BI10" s="622"/>
      <c r="BJ10" s="622"/>
      <c r="BK10" s="622"/>
      <c r="BL10" s="622"/>
      <c r="BM10" s="622"/>
      <c r="BN10" s="623"/>
      <c r="BO10" s="663">
        <v>0.6</v>
      </c>
      <c r="BP10" s="663"/>
      <c r="BQ10" s="663"/>
      <c r="BR10" s="663"/>
      <c r="BS10" s="664" t="s">
        <v>122</v>
      </c>
      <c r="BT10" s="664"/>
      <c r="BU10" s="664"/>
      <c r="BV10" s="664"/>
      <c r="BW10" s="664"/>
      <c r="BX10" s="664"/>
      <c r="BY10" s="664"/>
      <c r="BZ10" s="664"/>
      <c r="CA10" s="664"/>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63" t="s">
        <v>122</v>
      </c>
      <c r="DA10" s="663"/>
      <c r="DB10" s="663"/>
      <c r="DC10" s="663"/>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62"/>
    </row>
    <row r="11" spans="2:143" ht="11.25" customHeight="1" x14ac:dyDescent="0.15">
      <c r="B11" s="618" t="s">
        <v>236</v>
      </c>
      <c r="C11" s="619"/>
      <c r="D11" s="619"/>
      <c r="E11" s="619"/>
      <c r="F11" s="619"/>
      <c r="G11" s="619"/>
      <c r="H11" s="619"/>
      <c r="I11" s="619"/>
      <c r="J11" s="619"/>
      <c r="K11" s="619"/>
      <c r="L11" s="619"/>
      <c r="M11" s="619"/>
      <c r="N11" s="619"/>
      <c r="O11" s="619"/>
      <c r="P11" s="619"/>
      <c r="Q11" s="620"/>
      <c r="R11" s="621">
        <v>81847</v>
      </c>
      <c r="S11" s="622"/>
      <c r="T11" s="622"/>
      <c r="U11" s="622"/>
      <c r="V11" s="622"/>
      <c r="W11" s="622"/>
      <c r="X11" s="622"/>
      <c r="Y11" s="623"/>
      <c r="Z11" s="624">
        <v>1.6</v>
      </c>
      <c r="AA11" s="625"/>
      <c r="AB11" s="625"/>
      <c r="AC11" s="626"/>
      <c r="AD11" s="627">
        <v>81847</v>
      </c>
      <c r="AE11" s="622"/>
      <c r="AF11" s="622"/>
      <c r="AG11" s="622"/>
      <c r="AH11" s="622"/>
      <c r="AI11" s="622"/>
      <c r="AJ11" s="622"/>
      <c r="AK11" s="623"/>
      <c r="AL11" s="624">
        <v>2.9</v>
      </c>
      <c r="AM11" s="625"/>
      <c r="AN11" s="625"/>
      <c r="AO11" s="665"/>
      <c r="AP11" s="618" t="s">
        <v>237</v>
      </c>
      <c r="AQ11" s="619"/>
      <c r="AR11" s="619"/>
      <c r="AS11" s="619"/>
      <c r="AT11" s="619"/>
      <c r="AU11" s="619"/>
      <c r="AV11" s="619"/>
      <c r="AW11" s="619"/>
      <c r="AX11" s="619"/>
      <c r="AY11" s="619"/>
      <c r="AZ11" s="619"/>
      <c r="BA11" s="619"/>
      <c r="BB11" s="619"/>
      <c r="BC11" s="619"/>
      <c r="BD11" s="619"/>
      <c r="BE11" s="619"/>
      <c r="BF11" s="620"/>
      <c r="BG11" s="621">
        <v>17843</v>
      </c>
      <c r="BH11" s="622"/>
      <c r="BI11" s="622"/>
      <c r="BJ11" s="622"/>
      <c r="BK11" s="622"/>
      <c r="BL11" s="622"/>
      <c r="BM11" s="622"/>
      <c r="BN11" s="623"/>
      <c r="BO11" s="663">
        <v>1.2</v>
      </c>
      <c r="BP11" s="663"/>
      <c r="BQ11" s="663"/>
      <c r="BR11" s="663"/>
      <c r="BS11" s="664">
        <v>5097</v>
      </c>
      <c r="BT11" s="664"/>
      <c r="BU11" s="664"/>
      <c r="BV11" s="664"/>
      <c r="BW11" s="664"/>
      <c r="BX11" s="664"/>
      <c r="BY11" s="664"/>
      <c r="BZ11" s="664"/>
      <c r="CA11" s="664"/>
      <c r="CB11" s="698"/>
      <c r="CD11" s="618" t="s">
        <v>238</v>
      </c>
      <c r="CE11" s="619"/>
      <c r="CF11" s="619"/>
      <c r="CG11" s="619"/>
      <c r="CH11" s="619"/>
      <c r="CI11" s="619"/>
      <c r="CJ11" s="619"/>
      <c r="CK11" s="619"/>
      <c r="CL11" s="619"/>
      <c r="CM11" s="619"/>
      <c r="CN11" s="619"/>
      <c r="CO11" s="619"/>
      <c r="CP11" s="619"/>
      <c r="CQ11" s="620"/>
      <c r="CR11" s="621">
        <v>206305</v>
      </c>
      <c r="CS11" s="622"/>
      <c r="CT11" s="622"/>
      <c r="CU11" s="622"/>
      <c r="CV11" s="622"/>
      <c r="CW11" s="622"/>
      <c r="CX11" s="622"/>
      <c r="CY11" s="623"/>
      <c r="CZ11" s="663">
        <v>4.0999999999999996</v>
      </c>
      <c r="DA11" s="663"/>
      <c r="DB11" s="663"/>
      <c r="DC11" s="663"/>
      <c r="DD11" s="627">
        <v>96895</v>
      </c>
      <c r="DE11" s="622"/>
      <c r="DF11" s="622"/>
      <c r="DG11" s="622"/>
      <c r="DH11" s="622"/>
      <c r="DI11" s="622"/>
      <c r="DJ11" s="622"/>
      <c r="DK11" s="622"/>
      <c r="DL11" s="622"/>
      <c r="DM11" s="622"/>
      <c r="DN11" s="622"/>
      <c r="DO11" s="622"/>
      <c r="DP11" s="623"/>
      <c r="DQ11" s="627">
        <v>122458</v>
      </c>
      <c r="DR11" s="622"/>
      <c r="DS11" s="622"/>
      <c r="DT11" s="622"/>
      <c r="DU11" s="622"/>
      <c r="DV11" s="622"/>
      <c r="DW11" s="622"/>
      <c r="DX11" s="622"/>
      <c r="DY11" s="622"/>
      <c r="DZ11" s="622"/>
      <c r="EA11" s="622"/>
      <c r="EB11" s="622"/>
      <c r="EC11" s="662"/>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240</v>
      </c>
      <c r="AQ12" s="619"/>
      <c r="AR12" s="619"/>
      <c r="AS12" s="619"/>
      <c r="AT12" s="619"/>
      <c r="AU12" s="619"/>
      <c r="AV12" s="619"/>
      <c r="AW12" s="619"/>
      <c r="AX12" s="619"/>
      <c r="AY12" s="619"/>
      <c r="AZ12" s="619"/>
      <c r="BA12" s="619"/>
      <c r="BB12" s="619"/>
      <c r="BC12" s="619"/>
      <c r="BD12" s="619"/>
      <c r="BE12" s="619"/>
      <c r="BF12" s="620"/>
      <c r="BG12" s="621">
        <v>1309135</v>
      </c>
      <c r="BH12" s="622"/>
      <c r="BI12" s="622"/>
      <c r="BJ12" s="622"/>
      <c r="BK12" s="622"/>
      <c r="BL12" s="622"/>
      <c r="BM12" s="622"/>
      <c r="BN12" s="623"/>
      <c r="BO12" s="663">
        <v>86.7</v>
      </c>
      <c r="BP12" s="663"/>
      <c r="BQ12" s="663"/>
      <c r="BR12" s="663"/>
      <c r="BS12" s="664" t="s">
        <v>122</v>
      </c>
      <c r="BT12" s="664"/>
      <c r="BU12" s="664"/>
      <c r="BV12" s="664"/>
      <c r="BW12" s="664"/>
      <c r="BX12" s="664"/>
      <c r="BY12" s="664"/>
      <c r="BZ12" s="664"/>
      <c r="CA12" s="664"/>
      <c r="CB12" s="698"/>
      <c r="CD12" s="618" t="s">
        <v>241</v>
      </c>
      <c r="CE12" s="619"/>
      <c r="CF12" s="619"/>
      <c r="CG12" s="619"/>
      <c r="CH12" s="619"/>
      <c r="CI12" s="619"/>
      <c r="CJ12" s="619"/>
      <c r="CK12" s="619"/>
      <c r="CL12" s="619"/>
      <c r="CM12" s="619"/>
      <c r="CN12" s="619"/>
      <c r="CO12" s="619"/>
      <c r="CP12" s="619"/>
      <c r="CQ12" s="620"/>
      <c r="CR12" s="621">
        <v>142458</v>
      </c>
      <c r="CS12" s="622"/>
      <c r="CT12" s="622"/>
      <c r="CU12" s="622"/>
      <c r="CV12" s="622"/>
      <c r="CW12" s="622"/>
      <c r="CX12" s="622"/>
      <c r="CY12" s="623"/>
      <c r="CZ12" s="663">
        <v>2.8</v>
      </c>
      <c r="DA12" s="663"/>
      <c r="DB12" s="663"/>
      <c r="DC12" s="663"/>
      <c r="DD12" s="627">
        <v>14266</v>
      </c>
      <c r="DE12" s="622"/>
      <c r="DF12" s="622"/>
      <c r="DG12" s="622"/>
      <c r="DH12" s="622"/>
      <c r="DI12" s="622"/>
      <c r="DJ12" s="622"/>
      <c r="DK12" s="622"/>
      <c r="DL12" s="622"/>
      <c r="DM12" s="622"/>
      <c r="DN12" s="622"/>
      <c r="DO12" s="622"/>
      <c r="DP12" s="623"/>
      <c r="DQ12" s="627">
        <v>112394</v>
      </c>
      <c r="DR12" s="622"/>
      <c r="DS12" s="622"/>
      <c r="DT12" s="622"/>
      <c r="DU12" s="622"/>
      <c r="DV12" s="622"/>
      <c r="DW12" s="622"/>
      <c r="DX12" s="622"/>
      <c r="DY12" s="622"/>
      <c r="DZ12" s="622"/>
      <c r="EA12" s="622"/>
      <c r="EB12" s="622"/>
      <c r="EC12" s="662"/>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243</v>
      </c>
      <c r="AQ13" s="619"/>
      <c r="AR13" s="619"/>
      <c r="AS13" s="619"/>
      <c r="AT13" s="619"/>
      <c r="AU13" s="619"/>
      <c r="AV13" s="619"/>
      <c r="AW13" s="619"/>
      <c r="AX13" s="619"/>
      <c r="AY13" s="619"/>
      <c r="AZ13" s="619"/>
      <c r="BA13" s="619"/>
      <c r="BB13" s="619"/>
      <c r="BC13" s="619"/>
      <c r="BD13" s="619"/>
      <c r="BE13" s="619"/>
      <c r="BF13" s="620"/>
      <c r="BG13" s="621">
        <v>1308062</v>
      </c>
      <c r="BH13" s="622"/>
      <c r="BI13" s="622"/>
      <c r="BJ13" s="622"/>
      <c r="BK13" s="622"/>
      <c r="BL13" s="622"/>
      <c r="BM13" s="622"/>
      <c r="BN13" s="623"/>
      <c r="BO13" s="663">
        <v>86.6</v>
      </c>
      <c r="BP13" s="663"/>
      <c r="BQ13" s="663"/>
      <c r="BR13" s="663"/>
      <c r="BS13" s="664" t="s">
        <v>122</v>
      </c>
      <c r="BT13" s="664"/>
      <c r="BU13" s="664"/>
      <c r="BV13" s="664"/>
      <c r="BW13" s="664"/>
      <c r="BX13" s="664"/>
      <c r="BY13" s="664"/>
      <c r="BZ13" s="664"/>
      <c r="CA13" s="664"/>
      <c r="CB13" s="698"/>
      <c r="CD13" s="618" t="s">
        <v>244</v>
      </c>
      <c r="CE13" s="619"/>
      <c r="CF13" s="619"/>
      <c r="CG13" s="619"/>
      <c r="CH13" s="619"/>
      <c r="CI13" s="619"/>
      <c r="CJ13" s="619"/>
      <c r="CK13" s="619"/>
      <c r="CL13" s="619"/>
      <c r="CM13" s="619"/>
      <c r="CN13" s="619"/>
      <c r="CO13" s="619"/>
      <c r="CP13" s="619"/>
      <c r="CQ13" s="620"/>
      <c r="CR13" s="621">
        <v>1457740</v>
      </c>
      <c r="CS13" s="622"/>
      <c r="CT13" s="622"/>
      <c r="CU13" s="622"/>
      <c r="CV13" s="622"/>
      <c r="CW13" s="622"/>
      <c r="CX13" s="622"/>
      <c r="CY13" s="623"/>
      <c r="CZ13" s="663">
        <v>28.9</v>
      </c>
      <c r="DA13" s="663"/>
      <c r="DB13" s="663"/>
      <c r="DC13" s="663"/>
      <c r="DD13" s="627">
        <v>743478</v>
      </c>
      <c r="DE13" s="622"/>
      <c r="DF13" s="622"/>
      <c r="DG13" s="622"/>
      <c r="DH13" s="622"/>
      <c r="DI13" s="622"/>
      <c r="DJ13" s="622"/>
      <c r="DK13" s="622"/>
      <c r="DL13" s="622"/>
      <c r="DM13" s="622"/>
      <c r="DN13" s="622"/>
      <c r="DO13" s="622"/>
      <c r="DP13" s="623"/>
      <c r="DQ13" s="627">
        <v>664402</v>
      </c>
      <c r="DR13" s="622"/>
      <c r="DS13" s="622"/>
      <c r="DT13" s="622"/>
      <c r="DU13" s="622"/>
      <c r="DV13" s="622"/>
      <c r="DW13" s="622"/>
      <c r="DX13" s="622"/>
      <c r="DY13" s="622"/>
      <c r="DZ13" s="622"/>
      <c r="EA13" s="622"/>
      <c r="EB13" s="622"/>
      <c r="EC13" s="662"/>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246</v>
      </c>
      <c r="AQ14" s="619"/>
      <c r="AR14" s="619"/>
      <c r="AS14" s="619"/>
      <c r="AT14" s="619"/>
      <c r="AU14" s="619"/>
      <c r="AV14" s="619"/>
      <c r="AW14" s="619"/>
      <c r="AX14" s="619"/>
      <c r="AY14" s="619"/>
      <c r="AZ14" s="619"/>
      <c r="BA14" s="619"/>
      <c r="BB14" s="619"/>
      <c r="BC14" s="619"/>
      <c r="BD14" s="619"/>
      <c r="BE14" s="619"/>
      <c r="BF14" s="620"/>
      <c r="BG14" s="621">
        <v>9978</v>
      </c>
      <c r="BH14" s="622"/>
      <c r="BI14" s="622"/>
      <c r="BJ14" s="622"/>
      <c r="BK14" s="622"/>
      <c r="BL14" s="622"/>
      <c r="BM14" s="622"/>
      <c r="BN14" s="623"/>
      <c r="BO14" s="663">
        <v>0.7</v>
      </c>
      <c r="BP14" s="663"/>
      <c r="BQ14" s="663"/>
      <c r="BR14" s="663"/>
      <c r="BS14" s="664" t="s">
        <v>122</v>
      </c>
      <c r="BT14" s="664"/>
      <c r="BU14" s="664"/>
      <c r="BV14" s="664"/>
      <c r="BW14" s="664"/>
      <c r="BX14" s="664"/>
      <c r="BY14" s="664"/>
      <c r="BZ14" s="664"/>
      <c r="CA14" s="664"/>
      <c r="CB14" s="698"/>
      <c r="CD14" s="618" t="s">
        <v>247</v>
      </c>
      <c r="CE14" s="619"/>
      <c r="CF14" s="619"/>
      <c r="CG14" s="619"/>
      <c r="CH14" s="619"/>
      <c r="CI14" s="619"/>
      <c r="CJ14" s="619"/>
      <c r="CK14" s="619"/>
      <c r="CL14" s="619"/>
      <c r="CM14" s="619"/>
      <c r="CN14" s="619"/>
      <c r="CO14" s="619"/>
      <c r="CP14" s="619"/>
      <c r="CQ14" s="620"/>
      <c r="CR14" s="621">
        <v>186228</v>
      </c>
      <c r="CS14" s="622"/>
      <c r="CT14" s="622"/>
      <c r="CU14" s="622"/>
      <c r="CV14" s="622"/>
      <c r="CW14" s="622"/>
      <c r="CX14" s="622"/>
      <c r="CY14" s="623"/>
      <c r="CZ14" s="663">
        <v>3.7</v>
      </c>
      <c r="DA14" s="663"/>
      <c r="DB14" s="663"/>
      <c r="DC14" s="663"/>
      <c r="DD14" s="627" t="s">
        <v>122</v>
      </c>
      <c r="DE14" s="622"/>
      <c r="DF14" s="622"/>
      <c r="DG14" s="622"/>
      <c r="DH14" s="622"/>
      <c r="DI14" s="622"/>
      <c r="DJ14" s="622"/>
      <c r="DK14" s="622"/>
      <c r="DL14" s="622"/>
      <c r="DM14" s="622"/>
      <c r="DN14" s="622"/>
      <c r="DO14" s="622"/>
      <c r="DP14" s="623"/>
      <c r="DQ14" s="627">
        <v>184228</v>
      </c>
      <c r="DR14" s="622"/>
      <c r="DS14" s="622"/>
      <c r="DT14" s="622"/>
      <c r="DU14" s="622"/>
      <c r="DV14" s="622"/>
      <c r="DW14" s="622"/>
      <c r="DX14" s="622"/>
      <c r="DY14" s="622"/>
      <c r="DZ14" s="622"/>
      <c r="EA14" s="622"/>
      <c r="EB14" s="622"/>
      <c r="EC14" s="662"/>
    </row>
    <row r="15" spans="2:143" ht="11.25" customHeight="1" x14ac:dyDescent="0.15">
      <c r="B15" s="618" t="s">
        <v>248</v>
      </c>
      <c r="C15" s="619"/>
      <c r="D15" s="619"/>
      <c r="E15" s="619"/>
      <c r="F15" s="619"/>
      <c r="G15" s="619"/>
      <c r="H15" s="619"/>
      <c r="I15" s="619"/>
      <c r="J15" s="619"/>
      <c r="K15" s="619"/>
      <c r="L15" s="619"/>
      <c r="M15" s="619"/>
      <c r="N15" s="619"/>
      <c r="O15" s="619"/>
      <c r="P15" s="619"/>
      <c r="Q15" s="620"/>
      <c r="R15" s="621">
        <v>5843</v>
      </c>
      <c r="S15" s="622"/>
      <c r="T15" s="622"/>
      <c r="U15" s="622"/>
      <c r="V15" s="622"/>
      <c r="W15" s="622"/>
      <c r="X15" s="622"/>
      <c r="Y15" s="623"/>
      <c r="Z15" s="663">
        <v>0.1</v>
      </c>
      <c r="AA15" s="663"/>
      <c r="AB15" s="663"/>
      <c r="AC15" s="663"/>
      <c r="AD15" s="664">
        <v>5843</v>
      </c>
      <c r="AE15" s="664"/>
      <c r="AF15" s="664"/>
      <c r="AG15" s="664"/>
      <c r="AH15" s="664"/>
      <c r="AI15" s="664"/>
      <c r="AJ15" s="664"/>
      <c r="AK15" s="664"/>
      <c r="AL15" s="624">
        <v>0.2</v>
      </c>
      <c r="AM15" s="625"/>
      <c r="AN15" s="625"/>
      <c r="AO15" s="665"/>
      <c r="AP15" s="618" t="s">
        <v>249</v>
      </c>
      <c r="AQ15" s="619"/>
      <c r="AR15" s="619"/>
      <c r="AS15" s="619"/>
      <c r="AT15" s="619"/>
      <c r="AU15" s="619"/>
      <c r="AV15" s="619"/>
      <c r="AW15" s="619"/>
      <c r="AX15" s="619"/>
      <c r="AY15" s="619"/>
      <c r="AZ15" s="619"/>
      <c r="BA15" s="619"/>
      <c r="BB15" s="619"/>
      <c r="BC15" s="619"/>
      <c r="BD15" s="619"/>
      <c r="BE15" s="619"/>
      <c r="BF15" s="620"/>
      <c r="BG15" s="621">
        <v>28223</v>
      </c>
      <c r="BH15" s="622"/>
      <c r="BI15" s="622"/>
      <c r="BJ15" s="622"/>
      <c r="BK15" s="622"/>
      <c r="BL15" s="622"/>
      <c r="BM15" s="622"/>
      <c r="BN15" s="623"/>
      <c r="BO15" s="663">
        <v>1.9</v>
      </c>
      <c r="BP15" s="663"/>
      <c r="BQ15" s="663"/>
      <c r="BR15" s="663"/>
      <c r="BS15" s="664" t="s">
        <v>122</v>
      </c>
      <c r="BT15" s="664"/>
      <c r="BU15" s="664"/>
      <c r="BV15" s="664"/>
      <c r="BW15" s="664"/>
      <c r="BX15" s="664"/>
      <c r="BY15" s="664"/>
      <c r="BZ15" s="664"/>
      <c r="CA15" s="664"/>
      <c r="CB15" s="698"/>
      <c r="CD15" s="618" t="s">
        <v>250</v>
      </c>
      <c r="CE15" s="619"/>
      <c r="CF15" s="619"/>
      <c r="CG15" s="619"/>
      <c r="CH15" s="619"/>
      <c r="CI15" s="619"/>
      <c r="CJ15" s="619"/>
      <c r="CK15" s="619"/>
      <c r="CL15" s="619"/>
      <c r="CM15" s="619"/>
      <c r="CN15" s="619"/>
      <c r="CO15" s="619"/>
      <c r="CP15" s="619"/>
      <c r="CQ15" s="620"/>
      <c r="CR15" s="621">
        <v>550349</v>
      </c>
      <c r="CS15" s="622"/>
      <c r="CT15" s="622"/>
      <c r="CU15" s="622"/>
      <c r="CV15" s="622"/>
      <c r="CW15" s="622"/>
      <c r="CX15" s="622"/>
      <c r="CY15" s="623"/>
      <c r="CZ15" s="663">
        <v>10.9</v>
      </c>
      <c r="DA15" s="663"/>
      <c r="DB15" s="663"/>
      <c r="DC15" s="663"/>
      <c r="DD15" s="627">
        <v>123739</v>
      </c>
      <c r="DE15" s="622"/>
      <c r="DF15" s="622"/>
      <c r="DG15" s="622"/>
      <c r="DH15" s="622"/>
      <c r="DI15" s="622"/>
      <c r="DJ15" s="622"/>
      <c r="DK15" s="622"/>
      <c r="DL15" s="622"/>
      <c r="DM15" s="622"/>
      <c r="DN15" s="622"/>
      <c r="DO15" s="622"/>
      <c r="DP15" s="623"/>
      <c r="DQ15" s="627">
        <v>429510</v>
      </c>
      <c r="DR15" s="622"/>
      <c r="DS15" s="622"/>
      <c r="DT15" s="622"/>
      <c r="DU15" s="622"/>
      <c r="DV15" s="622"/>
      <c r="DW15" s="622"/>
      <c r="DX15" s="622"/>
      <c r="DY15" s="622"/>
      <c r="DZ15" s="622"/>
      <c r="EA15" s="622"/>
      <c r="EB15" s="622"/>
      <c r="EC15" s="662"/>
    </row>
    <row r="16" spans="2:143" ht="11.25" customHeight="1" x14ac:dyDescent="0.15">
      <c r="B16" s="618" t="s">
        <v>251</v>
      </c>
      <c r="C16" s="619"/>
      <c r="D16" s="619"/>
      <c r="E16" s="619"/>
      <c r="F16" s="619"/>
      <c r="G16" s="619"/>
      <c r="H16" s="619"/>
      <c r="I16" s="619"/>
      <c r="J16" s="619"/>
      <c r="K16" s="619"/>
      <c r="L16" s="619"/>
      <c r="M16" s="619"/>
      <c r="N16" s="619"/>
      <c r="O16" s="619"/>
      <c r="P16" s="619"/>
      <c r="Q16" s="620"/>
      <c r="R16" s="621">
        <v>7108</v>
      </c>
      <c r="S16" s="622"/>
      <c r="T16" s="622"/>
      <c r="U16" s="622"/>
      <c r="V16" s="622"/>
      <c r="W16" s="622"/>
      <c r="X16" s="622"/>
      <c r="Y16" s="623"/>
      <c r="Z16" s="663">
        <v>0.1</v>
      </c>
      <c r="AA16" s="663"/>
      <c r="AB16" s="663"/>
      <c r="AC16" s="663"/>
      <c r="AD16" s="664">
        <v>7108</v>
      </c>
      <c r="AE16" s="664"/>
      <c r="AF16" s="664"/>
      <c r="AG16" s="664"/>
      <c r="AH16" s="664"/>
      <c r="AI16" s="664"/>
      <c r="AJ16" s="664"/>
      <c r="AK16" s="664"/>
      <c r="AL16" s="624">
        <v>0.3</v>
      </c>
      <c r="AM16" s="625"/>
      <c r="AN16" s="625"/>
      <c r="AO16" s="665"/>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253</v>
      </c>
      <c r="CE16" s="619"/>
      <c r="CF16" s="619"/>
      <c r="CG16" s="619"/>
      <c r="CH16" s="619"/>
      <c r="CI16" s="619"/>
      <c r="CJ16" s="619"/>
      <c r="CK16" s="619"/>
      <c r="CL16" s="619"/>
      <c r="CM16" s="619"/>
      <c r="CN16" s="619"/>
      <c r="CO16" s="619"/>
      <c r="CP16" s="619"/>
      <c r="CQ16" s="620"/>
      <c r="CR16" s="621">
        <v>41514</v>
      </c>
      <c r="CS16" s="622"/>
      <c r="CT16" s="622"/>
      <c r="CU16" s="622"/>
      <c r="CV16" s="622"/>
      <c r="CW16" s="622"/>
      <c r="CX16" s="622"/>
      <c r="CY16" s="623"/>
      <c r="CZ16" s="663">
        <v>0.8</v>
      </c>
      <c r="DA16" s="663"/>
      <c r="DB16" s="663"/>
      <c r="DC16" s="663"/>
      <c r="DD16" s="627" t="s">
        <v>122</v>
      </c>
      <c r="DE16" s="622"/>
      <c r="DF16" s="622"/>
      <c r="DG16" s="622"/>
      <c r="DH16" s="622"/>
      <c r="DI16" s="622"/>
      <c r="DJ16" s="622"/>
      <c r="DK16" s="622"/>
      <c r="DL16" s="622"/>
      <c r="DM16" s="622"/>
      <c r="DN16" s="622"/>
      <c r="DO16" s="622"/>
      <c r="DP16" s="623"/>
      <c r="DQ16" s="627">
        <v>2794</v>
      </c>
      <c r="DR16" s="622"/>
      <c r="DS16" s="622"/>
      <c r="DT16" s="622"/>
      <c r="DU16" s="622"/>
      <c r="DV16" s="622"/>
      <c r="DW16" s="622"/>
      <c r="DX16" s="622"/>
      <c r="DY16" s="622"/>
      <c r="DZ16" s="622"/>
      <c r="EA16" s="622"/>
      <c r="EB16" s="622"/>
      <c r="EC16" s="662"/>
    </row>
    <row r="17" spans="2:133" ht="11.25" customHeight="1" x14ac:dyDescent="0.15">
      <c r="B17" s="618" t="s">
        <v>254</v>
      </c>
      <c r="C17" s="619"/>
      <c r="D17" s="619"/>
      <c r="E17" s="619"/>
      <c r="F17" s="619"/>
      <c r="G17" s="619"/>
      <c r="H17" s="619"/>
      <c r="I17" s="619"/>
      <c r="J17" s="619"/>
      <c r="K17" s="619"/>
      <c r="L17" s="619"/>
      <c r="M17" s="619"/>
      <c r="N17" s="619"/>
      <c r="O17" s="619"/>
      <c r="P17" s="619"/>
      <c r="Q17" s="620"/>
      <c r="R17" s="621">
        <v>13774</v>
      </c>
      <c r="S17" s="622"/>
      <c r="T17" s="622"/>
      <c r="U17" s="622"/>
      <c r="V17" s="622"/>
      <c r="W17" s="622"/>
      <c r="X17" s="622"/>
      <c r="Y17" s="623"/>
      <c r="Z17" s="663">
        <v>0.3</v>
      </c>
      <c r="AA17" s="663"/>
      <c r="AB17" s="663"/>
      <c r="AC17" s="663"/>
      <c r="AD17" s="664">
        <v>13774</v>
      </c>
      <c r="AE17" s="664"/>
      <c r="AF17" s="664"/>
      <c r="AG17" s="664"/>
      <c r="AH17" s="664"/>
      <c r="AI17" s="664"/>
      <c r="AJ17" s="664"/>
      <c r="AK17" s="664"/>
      <c r="AL17" s="624">
        <v>0.5</v>
      </c>
      <c r="AM17" s="625"/>
      <c r="AN17" s="625"/>
      <c r="AO17" s="665"/>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256</v>
      </c>
      <c r="CE17" s="619"/>
      <c r="CF17" s="619"/>
      <c r="CG17" s="619"/>
      <c r="CH17" s="619"/>
      <c r="CI17" s="619"/>
      <c r="CJ17" s="619"/>
      <c r="CK17" s="619"/>
      <c r="CL17" s="619"/>
      <c r="CM17" s="619"/>
      <c r="CN17" s="619"/>
      <c r="CO17" s="619"/>
      <c r="CP17" s="619"/>
      <c r="CQ17" s="620"/>
      <c r="CR17" s="621">
        <v>497236</v>
      </c>
      <c r="CS17" s="622"/>
      <c r="CT17" s="622"/>
      <c r="CU17" s="622"/>
      <c r="CV17" s="622"/>
      <c r="CW17" s="622"/>
      <c r="CX17" s="622"/>
      <c r="CY17" s="623"/>
      <c r="CZ17" s="663">
        <v>9.9</v>
      </c>
      <c r="DA17" s="663"/>
      <c r="DB17" s="663"/>
      <c r="DC17" s="663"/>
      <c r="DD17" s="627" t="s">
        <v>122</v>
      </c>
      <c r="DE17" s="622"/>
      <c r="DF17" s="622"/>
      <c r="DG17" s="622"/>
      <c r="DH17" s="622"/>
      <c r="DI17" s="622"/>
      <c r="DJ17" s="622"/>
      <c r="DK17" s="622"/>
      <c r="DL17" s="622"/>
      <c r="DM17" s="622"/>
      <c r="DN17" s="622"/>
      <c r="DO17" s="622"/>
      <c r="DP17" s="623"/>
      <c r="DQ17" s="627">
        <v>497236</v>
      </c>
      <c r="DR17" s="622"/>
      <c r="DS17" s="622"/>
      <c r="DT17" s="622"/>
      <c r="DU17" s="622"/>
      <c r="DV17" s="622"/>
      <c r="DW17" s="622"/>
      <c r="DX17" s="622"/>
      <c r="DY17" s="622"/>
      <c r="DZ17" s="622"/>
      <c r="EA17" s="622"/>
      <c r="EB17" s="622"/>
      <c r="EC17" s="662"/>
    </row>
    <row r="18" spans="2:133" ht="11.25" customHeight="1" x14ac:dyDescent="0.15">
      <c r="B18" s="618" t="s">
        <v>257</v>
      </c>
      <c r="C18" s="619"/>
      <c r="D18" s="619"/>
      <c r="E18" s="619"/>
      <c r="F18" s="619"/>
      <c r="G18" s="619"/>
      <c r="H18" s="619"/>
      <c r="I18" s="619"/>
      <c r="J18" s="619"/>
      <c r="K18" s="619"/>
      <c r="L18" s="619"/>
      <c r="M18" s="619"/>
      <c r="N18" s="619"/>
      <c r="O18" s="619"/>
      <c r="P18" s="619"/>
      <c r="Q18" s="620"/>
      <c r="R18" s="621">
        <v>1843</v>
      </c>
      <c r="S18" s="622"/>
      <c r="T18" s="622"/>
      <c r="U18" s="622"/>
      <c r="V18" s="622"/>
      <c r="W18" s="622"/>
      <c r="X18" s="622"/>
      <c r="Y18" s="623"/>
      <c r="Z18" s="663">
        <v>0</v>
      </c>
      <c r="AA18" s="663"/>
      <c r="AB18" s="663"/>
      <c r="AC18" s="663"/>
      <c r="AD18" s="664">
        <v>1843</v>
      </c>
      <c r="AE18" s="664"/>
      <c r="AF18" s="664"/>
      <c r="AG18" s="664"/>
      <c r="AH18" s="664"/>
      <c r="AI18" s="664"/>
      <c r="AJ18" s="664"/>
      <c r="AK18" s="664"/>
      <c r="AL18" s="624">
        <v>0.1</v>
      </c>
      <c r="AM18" s="625"/>
      <c r="AN18" s="625"/>
      <c r="AO18" s="665"/>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15">
      <c r="B19" s="618" t="s">
        <v>260</v>
      </c>
      <c r="C19" s="619"/>
      <c r="D19" s="619"/>
      <c r="E19" s="619"/>
      <c r="F19" s="619"/>
      <c r="G19" s="619"/>
      <c r="H19" s="619"/>
      <c r="I19" s="619"/>
      <c r="J19" s="619"/>
      <c r="K19" s="619"/>
      <c r="L19" s="619"/>
      <c r="M19" s="619"/>
      <c r="N19" s="619"/>
      <c r="O19" s="619"/>
      <c r="P19" s="619"/>
      <c r="Q19" s="620"/>
      <c r="R19" s="621">
        <v>11899</v>
      </c>
      <c r="S19" s="622"/>
      <c r="T19" s="622"/>
      <c r="U19" s="622"/>
      <c r="V19" s="622"/>
      <c r="W19" s="622"/>
      <c r="X19" s="622"/>
      <c r="Y19" s="623"/>
      <c r="Z19" s="663">
        <v>0.2</v>
      </c>
      <c r="AA19" s="663"/>
      <c r="AB19" s="663"/>
      <c r="AC19" s="663"/>
      <c r="AD19" s="664">
        <v>11899</v>
      </c>
      <c r="AE19" s="664"/>
      <c r="AF19" s="664"/>
      <c r="AG19" s="664"/>
      <c r="AH19" s="664"/>
      <c r="AI19" s="664"/>
      <c r="AJ19" s="664"/>
      <c r="AK19" s="664"/>
      <c r="AL19" s="624">
        <v>0.4</v>
      </c>
      <c r="AM19" s="625"/>
      <c r="AN19" s="625"/>
      <c r="AO19" s="665"/>
      <c r="AP19" s="618" t="s">
        <v>261</v>
      </c>
      <c r="AQ19" s="619"/>
      <c r="AR19" s="619"/>
      <c r="AS19" s="619"/>
      <c r="AT19" s="619"/>
      <c r="AU19" s="619"/>
      <c r="AV19" s="619"/>
      <c r="AW19" s="619"/>
      <c r="AX19" s="619"/>
      <c r="AY19" s="619"/>
      <c r="AZ19" s="619"/>
      <c r="BA19" s="619"/>
      <c r="BB19" s="619"/>
      <c r="BC19" s="619"/>
      <c r="BD19" s="619"/>
      <c r="BE19" s="619"/>
      <c r="BF19" s="620"/>
      <c r="BG19" s="621">
        <v>14843</v>
      </c>
      <c r="BH19" s="622"/>
      <c r="BI19" s="622"/>
      <c r="BJ19" s="622"/>
      <c r="BK19" s="622"/>
      <c r="BL19" s="622"/>
      <c r="BM19" s="622"/>
      <c r="BN19" s="623"/>
      <c r="BO19" s="663">
        <v>1</v>
      </c>
      <c r="BP19" s="663"/>
      <c r="BQ19" s="663"/>
      <c r="BR19" s="663"/>
      <c r="BS19" s="664" t="s">
        <v>122</v>
      </c>
      <c r="BT19" s="664"/>
      <c r="BU19" s="664"/>
      <c r="BV19" s="664"/>
      <c r="BW19" s="664"/>
      <c r="BX19" s="664"/>
      <c r="BY19" s="664"/>
      <c r="BZ19" s="664"/>
      <c r="CA19" s="664"/>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263</v>
      </c>
      <c r="C20" s="689"/>
      <c r="D20" s="689"/>
      <c r="E20" s="689"/>
      <c r="F20" s="689"/>
      <c r="G20" s="689"/>
      <c r="H20" s="689"/>
      <c r="I20" s="689"/>
      <c r="J20" s="689"/>
      <c r="K20" s="689"/>
      <c r="L20" s="689"/>
      <c r="M20" s="689"/>
      <c r="N20" s="689"/>
      <c r="O20" s="689"/>
      <c r="P20" s="689"/>
      <c r="Q20" s="690"/>
      <c r="R20" s="621">
        <v>32</v>
      </c>
      <c r="S20" s="622"/>
      <c r="T20" s="622"/>
      <c r="U20" s="622"/>
      <c r="V20" s="622"/>
      <c r="W20" s="622"/>
      <c r="X20" s="622"/>
      <c r="Y20" s="623"/>
      <c r="Z20" s="663">
        <v>0</v>
      </c>
      <c r="AA20" s="663"/>
      <c r="AB20" s="663"/>
      <c r="AC20" s="663"/>
      <c r="AD20" s="664">
        <v>32</v>
      </c>
      <c r="AE20" s="664"/>
      <c r="AF20" s="664"/>
      <c r="AG20" s="664"/>
      <c r="AH20" s="664"/>
      <c r="AI20" s="664"/>
      <c r="AJ20" s="664"/>
      <c r="AK20" s="664"/>
      <c r="AL20" s="624">
        <v>0</v>
      </c>
      <c r="AM20" s="625"/>
      <c r="AN20" s="625"/>
      <c r="AO20" s="665"/>
      <c r="AP20" s="618" t="s">
        <v>264</v>
      </c>
      <c r="AQ20" s="619"/>
      <c r="AR20" s="619"/>
      <c r="AS20" s="619"/>
      <c r="AT20" s="619"/>
      <c r="AU20" s="619"/>
      <c r="AV20" s="619"/>
      <c r="AW20" s="619"/>
      <c r="AX20" s="619"/>
      <c r="AY20" s="619"/>
      <c r="AZ20" s="619"/>
      <c r="BA20" s="619"/>
      <c r="BB20" s="619"/>
      <c r="BC20" s="619"/>
      <c r="BD20" s="619"/>
      <c r="BE20" s="619"/>
      <c r="BF20" s="620"/>
      <c r="BG20" s="621">
        <v>14843</v>
      </c>
      <c r="BH20" s="622"/>
      <c r="BI20" s="622"/>
      <c r="BJ20" s="622"/>
      <c r="BK20" s="622"/>
      <c r="BL20" s="622"/>
      <c r="BM20" s="622"/>
      <c r="BN20" s="623"/>
      <c r="BO20" s="663">
        <v>1</v>
      </c>
      <c r="BP20" s="663"/>
      <c r="BQ20" s="663"/>
      <c r="BR20" s="663"/>
      <c r="BS20" s="664" t="s">
        <v>122</v>
      </c>
      <c r="BT20" s="664"/>
      <c r="BU20" s="664"/>
      <c r="BV20" s="664"/>
      <c r="BW20" s="664"/>
      <c r="BX20" s="664"/>
      <c r="BY20" s="664"/>
      <c r="BZ20" s="664"/>
      <c r="CA20" s="664"/>
      <c r="CB20" s="698"/>
      <c r="CD20" s="618" t="s">
        <v>265</v>
      </c>
      <c r="CE20" s="619"/>
      <c r="CF20" s="619"/>
      <c r="CG20" s="619"/>
      <c r="CH20" s="619"/>
      <c r="CI20" s="619"/>
      <c r="CJ20" s="619"/>
      <c r="CK20" s="619"/>
      <c r="CL20" s="619"/>
      <c r="CM20" s="619"/>
      <c r="CN20" s="619"/>
      <c r="CO20" s="619"/>
      <c r="CP20" s="619"/>
      <c r="CQ20" s="620"/>
      <c r="CR20" s="621">
        <v>5047513</v>
      </c>
      <c r="CS20" s="622"/>
      <c r="CT20" s="622"/>
      <c r="CU20" s="622"/>
      <c r="CV20" s="622"/>
      <c r="CW20" s="622"/>
      <c r="CX20" s="622"/>
      <c r="CY20" s="623"/>
      <c r="CZ20" s="663">
        <v>100</v>
      </c>
      <c r="DA20" s="663"/>
      <c r="DB20" s="663"/>
      <c r="DC20" s="663"/>
      <c r="DD20" s="627">
        <v>1265530</v>
      </c>
      <c r="DE20" s="622"/>
      <c r="DF20" s="622"/>
      <c r="DG20" s="622"/>
      <c r="DH20" s="622"/>
      <c r="DI20" s="622"/>
      <c r="DJ20" s="622"/>
      <c r="DK20" s="622"/>
      <c r="DL20" s="622"/>
      <c r="DM20" s="622"/>
      <c r="DN20" s="622"/>
      <c r="DO20" s="622"/>
      <c r="DP20" s="623"/>
      <c r="DQ20" s="627">
        <v>3375408</v>
      </c>
      <c r="DR20" s="622"/>
      <c r="DS20" s="622"/>
      <c r="DT20" s="622"/>
      <c r="DU20" s="622"/>
      <c r="DV20" s="622"/>
      <c r="DW20" s="622"/>
      <c r="DX20" s="622"/>
      <c r="DY20" s="622"/>
      <c r="DZ20" s="622"/>
      <c r="EA20" s="622"/>
      <c r="EB20" s="622"/>
      <c r="EC20" s="662"/>
    </row>
    <row r="21" spans="2:133" ht="11.25" customHeight="1" x14ac:dyDescent="0.15">
      <c r="B21" s="618" t="s">
        <v>266</v>
      </c>
      <c r="C21" s="619"/>
      <c r="D21" s="619"/>
      <c r="E21" s="619"/>
      <c r="F21" s="619"/>
      <c r="G21" s="619"/>
      <c r="H21" s="619"/>
      <c r="I21" s="619"/>
      <c r="J21" s="619"/>
      <c r="K21" s="619"/>
      <c r="L21" s="619"/>
      <c r="M21" s="619"/>
      <c r="N21" s="619"/>
      <c r="O21" s="619"/>
      <c r="P21" s="619"/>
      <c r="Q21" s="620"/>
      <c r="R21" s="621">
        <v>1428131</v>
      </c>
      <c r="S21" s="622"/>
      <c r="T21" s="622"/>
      <c r="U21" s="622"/>
      <c r="V21" s="622"/>
      <c r="W21" s="622"/>
      <c r="X21" s="622"/>
      <c r="Y21" s="623"/>
      <c r="Z21" s="663">
        <v>28</v>
      </c>
      <c r="AA21" s="663"/>
      <c r="AB21" s="663"/>
      <c r="AC21" s="663"/>
      <c r="AD21" s="664">
        <v>1083733</v>
      </c>
      <c r="AE21" s="664"/>
      <c r="AF21" s="664"/>
      <c r="AG21" s="664"/>
      <c r="AH21" s="664"/>
      <c r="AI21" s="664"/>
      <c r="AJ21" s="664"/>
      <c r="AK21" s="664"/>
      <c r="AL21" s="624">
        <v>38.9</v>
      </c>
      <c r="AM21" s="625"/>
      <c r="AN21" s="625"/>
      <c r="AO21" s="665"/>
      <c r="AP21" s="618" t="s">
        <v>267</v>
      </c>
      <c r="AQ21" s="699"/>
      <c r="AR21" s="699"/>
      <c r="AS21" s="699"/>
      <c r="AT21" s="699"/>
      <c r="AU21" s="699"/>
      <c r="AV21" s="699"/>
      <c r="AW21" s="699"/>
      <c r="AX21" s="699"/>
      <c r="AY21" s="699"/>
      <c r="AZ21" s="699"/>
      <c r="BA21" s="699"/>
      <c r="BB21" s="699"/>
      <c r="BC21" s="699"/>
      <c r="BD21" s="699"/>
      <c r="BE21" s="699"/>
      <c r="BF21" s="700"/>
      <c r="BG21" s="621">
        <v>14843</v>
      </c>
      <c r="BH21" s="622"/>
      <c r="BI21" s="622"/>
      <c r="BJ21" s="622"/>
      <c r="BK21" s="622"/>
      <c r="BL21" s="622"/>
      <c r="BM21" s="622"/>
      <c r="BN21" s="623"/>
      <c r="BO21" s="663">
        <v>1</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268</v>
      </c>
      <c r="C22" s="619"/>
      <c r="D22" s="619"/>
      <c r="E22" s="619"/>
      <c r="F22" s="619"/>
      <c r="G22" s="619"/>
      <c r="H22" s="619"/>
      <c r="I22" s="619"/>
      <c r="J22" s="619"/>
      <c r="K22" s="619"/>
      <c r="L22" s="619"/>
      <c r="M22" s="619"/>
      <c r="N22" s="619"/>
      <c r="O22" s="619"/>
      <c r="P22" s="619"/>
      <c r="Q22" s="620"/>
      <c r="R22" s="621">
        <v>1083733</v>
      </c>
      <c r="S22" s="622"/>
      <c r="T22" s="622"/>
      <c r="U22" s="622"/>
      <c r="V22" s="622"/>
      <c r="W22" s="622"/>
      <c r="X22" s="622"/>
      <c r="Y22" s="623"/>
      <c r="Z22" s="663">
        <v>21.3</v>
      </c>
      <c r="AA22" s="663"/>
      <c r="AB22" s="663"/>
      <c r="AC22" s="663"/>
      <c r="AD22" s="664">
        <v>1083733</v>
      </c>
      <c r="AE22" s="664"/>
      <c r="AF22" s="664"/>
      <c r="AG22" s="664"/>
      <c r="AH22" s="664"/>
      <c r="AI22" s="664"/>
      <c r="AJ22" s="664"/>
      <c r="AK22" s="664"/>
      <c r="AL22" s="624">
        <v>38.9</v>
      </c>
      <c r="AM22" s="625"/>
      <c r="AN22" s="625"/>
      <c r="AO22" s="665"/>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344398</v>
      </c>
      <c r="S23" s="622"/>
      <c r="T23" s="622"/>
      <c r="U23" s="622"/>
      <c r="V23" s="622"/>
      <c r="W23" s="622"/>
      <c r="X23" s="622"/>
      <c r="Y23" s="623"/>
      <c r="Z23" s="663">
        <v>6.8</v>
      </c>
      <c r="AA23" s="663"/>
      <c r="AB23" s="663"/>
      <c r="AC23" s="663"/>
      <c r="AD23" s="664" t="s">
        <v>122</v>
      </c>
      <c r="AE23" s="664"/>
      <c r="AF23" s="664"/>
      <c r="AG23" s="664"/>
      <c r="AH23" s="664"/>
      <c r="AI23" s="664"/>
      <c r="AJ23" s="664"/>
      <c r="AK23" s="664"/>
      <c r="AL23" s="624" t="s">
        <v>122</v>
      </c>
      <c r="AM23" s="625"/>
      <c r="AN23" s="625"/>
      <c r="AO23" s="665"/>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06" t="s">
        <v>276</v>
      </c>
      <c r="DM23" s="707"/>
      <c r="DN23" s="707"/>
      <c r="DO23" s="707"/>
      <c r="DP23" s="707"/>
      <c r="DQ23" s="707"/>
      <c r="DR23" s="707"/>
      <c r="DS23" s="707"/>
      <c r="DT23" s="707"/>
      <c r="DU23" s="707"/>
      <c r="DV23" s="708"/>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280</v>
      </c>
      <c r="CE24" s="677"/>
      <c r="CF24" s="677"/>
      <c r="CG24" s="677"/>
      <c r="CH24" s="677"/>
      <c r="CI24" s="677"/>
      <c r="CJ24" s="677"/>
      <c r="CK24" s="677"/>
      <c r="CL24" s="677"/>
      <c r="CM24" s="677"/>
      <c r="CN24" s="677"/>
      <c r="CO24" s="677"/>
      <c r="CP24" s="677"/>
      <c r="CQ24" s="678"/>
      <c r="CR24" s="673">
        <v>1462297</v>
      </c>
      <c r="CS24" s="674"/>
      <c r="CT24" s="674"/>
      <c r="CU24" s="674"/>
      <c r="CV24" s="674"/>
      <c r="CW24" s="674"/>
      <c r="CX24" s="674"/>
      <c r="CY24" s="702"/>
      <c r="CZ24" s="703">
        <v>29</v>
      </c>
      <c r="DA24" s="686"/>
      <c r="DB24" s="686"/>
      <c r="DC24" s="705"/>
      <c r="DD24" s="701">
        <v>1292886</v>
      </c>
      <c r="DE24" s="674"/>
      <c r="DF24" s="674"/>
      <c r="DG24" s="674"/>
      <c r="DH24" s="674"/>
      <c r="DI24" s="674"/>
      <c r="DJ24" s="674"/>
      <c r="DK24" s="702"/>
      <c r="DL24" s="701">
        <v>1148224</v>
      </c>
      <c r="DM24" s="674"/>
      <c r="DN24" s="674"/>
      <c r="DO24" s="674"/>
      <c r="DP24" s="674"/>
      <c r="DQ24" s="674"/>
      <c r="DR24" s="674"/>
      <c r="DS24" s="674"/>
      <c r="DT24" s="674"/>
      <c r="DU24" s="674"/>
      <c r="DV24" s="702"/>
      <c r="DW24" s="703">
        <v>41</v>
      </c>
      <c r="DX24" s="686"/>
      <c r="DY24" s="686"/>
      <c r="DZ24" s="686"/>
      <c r="EA24" s="686"/>
      <c r="EB24" s="686"/>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3122837</v>
      </c>
      <c r="S25" s="622"/>
      <c r="T25" s="622"/>
      <c r="U25" s="622"/>
      <c r="V25" s="622"/>
      <c r="W25" s="622"/>
      <c r="X25" s="622"/>
      <c r="Y25" s="623"/>
      <c r="Z25" s="663">
        <v>61.3</v>
      </c>
      <c r="AA25" s="663"/>
      <c r="AB25" s="663"/>
      <c r="AC25" s="663"/>
      <c r="AD25" s="664">
        <v>2778439</v>
      </c>
      <c r="AE25" s="664"/>
      <c r="AF25" s="664"/>
      <c r="AG25" s="664"/>
      <c r="AH25" s="664"/>
      <c r="AI25" s="664"/>
      <c r="AJ25" s="664"/>
      <c r="AK25" s="664"/>
      <c r="AL25" s="624">
        <v>99.9</v>
      </c>
      <c r="AM25" s="625"/>
      <c r="AN25" s="625"/>
      <c r="AO25" s="665"/>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283</v>
      </c>
      <c r="CE25" s="619"/>
      <c r="CF25" s="619"/>
      <c r="CG25" s="619"/>
      <c r="CH25" s="619"/>
      <c r="CI25" s="619"/>
      <c r="CJ25" s="619"/>
      <c r="CK25" s="619"/>
      <c r="CL25" s="619"/>
      <c r="CM25" s="619"/>
      <c r="CN25" s="619"/>
      <c r="CO25" s="619"/>
      <c r="CP25" s="619"/>
      <c r="CQ25" s="620"/>
      <c r="CR25" s="621">
        <v>685432</v>
      </c>
      <c r="CS25" s="634"/>
      <c r="CT25" s="634"/>
      <c r="CU25" s="634"/>
      <c r="CV25" s="634"/>
      <c r="CW25" s="634"/>
      <c r="CX25" s="634"/>
      <c r="CY25" s="635"/>
      <c r="CZ25" s="624">
        <v>13.6</v>
      </c>
      <c r="DA25" s="636"/>
      <c r="DB25" s="636"/>
      <c r="DC25" s="637"/>
      <c r="DD25" s="627">
        <v>636898</v>
      </c>
      <c r="DE25" s="634"/>
      <c r="DF25" s="634"/>
      <c r="DG25" s="634"/>
      <c r="DH25" s="634"/>
      <c r="DI25" s="634"/>
      <c r="DJ25" s="634"/>
      <c r="DK25" s="635"/>
      <c r="DL25" s="627">
        <v>535710</v>
      </c>
      <c r="DM25" s="634"/>
      <c r="DN25" s="634"/>
      <c r="DO25" s="634"/>
      <c r="DP25" s="634"/>
      <c r="DQ25" s="634"/>
      <c r="DR25" s="634"/>
      <c r="DS25" s="634"/>
      <c r="DT25" s="634"/>
      <c r="DU25" s="634"/>
      <c r="DV25" s="635"/>
      <c r="DW25" s="624">
        <v>19.100000000000001</v>
      </c>
      <c r="DX25" s="636"/>
      <c r="DY25" s="636"/>
      <c r="DZ25" s="636"/>
      <c r="EA25" s="636"/>
      <c r="EB25" s="636"/>
      <c r="EC25" s="652"/>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63" t="s">
        <v>122</v>
      </c>
      <c r="AA26" s="663"/>
      <c r="AB26" s="663"/>
      <c r="AC26" s="663"/>
      <c r="AD26" s="664" t="s">
        <v>122</v>
      </c>
      <c r="AE26" s="664"/>
      <c r="AF26" s="664"/>
      <c r="AG26" s="664"/>
      <c r="AH26" s="664"/>
      <c r="AI26" s="664"/>
      <c r="AJ26" s="664"/>
      <c r="AK26" s="664"/>
      <c r="AL26" s="624" t="s">
        <v>122</v>
      </c>
      <c r="AM26" s="625"/>
      <c r="AN26" s="625"/>
      <c r="AO26" s="665"/>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286</v>
      </c>
      <c r="CE26" s="619"/>
      <c r="CF26" s="619"/>
      <c r="CG26" s="619"/>
      <c r="CH26" s="619"/>
      <c r="CI26" s="619"/>
      <c r="CJ26" s="619"/>
      <c r="CK26" s="619"/>
      <c r="CL26" s="619"/>
      <c r="CM26" s="619"/>
      <c r="CN26" s="619"/>
      <c r="CO26" s="619"/>
      <c r="CP26" s="619"/>
      <c r="CQ26" s="620"/>
      <c r="CR26" s="621">
        <v>417294</v>
      </c>
      <c r="CS26" s="622"/>
      <c r="CT26" s="622"/>
      <c r="CU26" s="622"/>
      <c r="CV26" s="622"/>
      <c r="CW26" s="622"/>
      <c r="CX26" s="622"/>
      <c r="CY26" s="623"/>
      <c r="CZ26" s="624">
        <v>8.3000000000000007</v>
      </c>
      <c r="DA26" s="636"/>
      <c r="DB26" s="636"/>
      <c r="DC26" s="637"/>
      <c r="DD26" s="627">
        <v>385304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287</v>
      </c>
      <c r="C27" s="619"/>
      <c r="D27" s="619"/>
      <c r="E27" s="619"/>
      <c r="F27" s="619"/>
      <c r="G27" s="619"/>
      <c r="H27" s="619"/>
      <c r="I27" s="619"/>
      <c r="J27" s="619"/>
      <c r="K27" s="619"/>
      <c r="L27" s="619"/>
      <c r="M27" s="619"/>
      <c r="N27" s="619"/>
      <c r="O27" s="619"/>
      <c r="P27" s="619"/>
      <c r="Q27" s="620"/>
      <c r="R27" s="621">
        <v>47787</v>
      </c>
      <c r="S27" s="622"/>
      <c r="T27" s="622"/>
      <c r="U27" s="622"/>
      <c r="V27" s="622"/>
      <c r="W27" s="622"/>
      <c r="X27" s="622"/>
      <c r="Y27" s="623"/>
      <c r="Z27" s="663">
        <v>0.9</v>
      </c>
      <c r="AA27" s="663"/>
      <c r="AB27" s="663"/>
      <c r="AC27" s="663"/>
      <c r="AD27" s="664" t="s">
        <v>122</v>
      </c>
      <c r="AE27" s="664"/>
      <c r="AF27" s="664"/>
      <c r="AG27" s="664"/>
      <c r="AH27" s="664"/>
      <c r="AI27" s="664"/>
      <c r="AJ27" s="664"/>
      <c r="AK27" s="664"/>
      <c r="AL27" s="624" t="s">
        <v>122</v>
      </c>
      <c r="AM27" s="625"/>
      <c r="AN27" s="625"/>
      <c r="AO27" s="665"/>
      <c r="AP27" s="618" t="s">
        <v>288</v>
      </c>
      <c r="AQ27" s="619"/>
      <c r="AR27" s="619"/>
      <c r="AS27" s="619"/>
      <c r="AT27" s="619"/>
      <c r="AU27" s="619"/>
      <c r="AV27" s="619"/>
      <c r="AW27" s="619"/>
      <c r="AX27" s="619"/>
      <c r="AY27" s="619"/>
      <c r="AZ27" s="619"/>
      <c r="BA27" s="619"/>
      <c r="BB27" s="619"/>
      <c r="BC27" s="619"/>
      <c r="BD27" s="619"/>
      <c r="BE27" s="619"/>
      <c r="BF27" s="620"/>
      <c r="BG27" s="621">
        <v>1510293</v>
      </c>
      <c r="BH27" s="622"/>
      <c r="BI27" s="622"/>
      <c r="BJ27" s="622"/>
      <c r="BK27" s="622"/>
      <c r="BL27" s="622"/>
      <c r="BM27" s="622"/>
      <c r="BN27" s="623"/>
      <c r="BO27" s="663">
        <v>100</v>
      </c>
      <c r="BP27" s="663"/>
      <c r="BQ27" s="663"/>
      <c r="BR27" s="663"/>
      <c r="BS27" s="664">
        <v>5097</v>
      </c>
      <c r="BT27" s="664"/>
      <c r="BU27" s="664"/>
      <c r="BV27" s="664"/>
      <c r="BW27" s="664"/>
      <c r="BX27" s="664"/>
      <c r="BY27" s="664"/>
      <c r="BZ27" s="664"/>
      <c r="CA27" s="664"/>
      <c r="CB27" s="698"/>
      <c r="CD27" s="618" t="s">
        <v>289</v>
      </c>
      <c r="CE27" s="619"/>
      <c r="CF27" s="619"/>
      <c r="CG27" s="619"/>
      <c r="CH27" s="619"/>
      <c r="CI27" s="619"/>
      <c r="CJ27" s="619"/>
      <c r="CK27" s="619"/>
      <c r="CL27" s="619"/>
      <c r="CM27" s="619"/>
      <c r="CN27" s="619"/>
      <c r="CO27" s="619"/>
      <c r="CP27" s="619"/>
      <c r="CQ27" s="620"/>
      <c r="CR27" s="621">
        <v>279629</v>
      </c>
      <c r="CS27" s="634"/>
      <c r="CT27" s="634"/>
      <c r="CU27" s="634"/>
      <c r="CV27" s="634"/>
      <c r="CW27" s="634"/>
      <c r="CX27" s="634"/>
      <c r="CY27" s="635"/>
      <c r="CZ27" s="624">
        <v>5.5</v>
      </c>
      <c r="DA27" s="636"/>
      <c r="DB27" s="636"/>
      <c r="DC27" s="637"/>
      <c r="DD27" s="627">
        <v>158752</v>
      </c>
      <c r="DE27" s="634"/>
      <c r="DF27" s="634"/>
      <c r="DG27" s="634"/>
      <c r="DH27" s="634"/>
      <c r="DI27" s="634"/>
      <c r="DJ27" s="634"/>
      <c r="DK27" s="635"/>
      <c r="DL27" s="627">
        <v>115278</v>
      </c>
      <c r="DM27" s="634"/>
      <c r="DN27" s="634"/>
      <c r="DO27" s="634"/>
      <c r="DP27" s="634"/>
      <c r="DQ27" s="634"/>
      <c r="DR27" s="634"/>
      <c r="DS27" s="634"/>
      <c r="DT27" s="634"/>
      <c r="DU27" s="634"/>
      <c r="DV27" s="635"/>
      <c r="DW27" s="624">
        <v>4.0999999999999996</v>
      </c>
      <c r="DX27" s="636"/>
      <c r="DY27" s="636"/>
      <c r="DZ27" s="636"/>
      <c r="EA27" s="636"/>
      <c r="EB27" s="636"/>
      <c r="EC27" s="652"/>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101834</v>
      </c>
      <c r="S28" s="622"/>
      <c r="T28" s="622"/>
      <c r="U28" s="622"/>
      <c r="V28" s="622"/>
      <c r="W28" s="622"/>
      <c r="X28" s="622"/>
      <c r="Y28" s="623"/>
      <c r="Z28" s="663">
        <v>2</v>
      </c>
      <c r="AA28" s="663"/>
      <c r="AB28" s="663"/>
      <c r="AC28" s="663"/>
      <c r="AD28" s="664" t="s">
        <v>122</v>
      </c>
      <c r="AE28" s="664"/>
      <c r="AF28" s="664"/>
      <c r="AG28" s="664"/>
      <c r="AH28" s="664"/>
      <c r="AI28" s="664"/>
      <c r="AJ28" s="664"/>
      <c r="AK28" s="664"/>
      <c r="AL28" s="624" t="s">
        <v>122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291</v>
      </c>
      <c r="CE28" s="619"/>
      <c r="CF28" s="619"/>
      <c r="CG28" s="619"/>
      <c r="CH28" s="619"/>
      <c r="CI28" s="619"/>
      <c r="CJ28" s="619"/>
      <c r="CK28" s="619"/>
      <c r="CL28" s="619"/>
      <c r="CM28" s="619"/>
      <c r="CN28" s="619"/>
      <c r="CO28" s="619"/>
      <c r="CP28" s="619"/>
      <c r="CQ28" s="620"/>
      <c r="CR28" s="621">
        <v>497236</v>
      </c>
      <c r="CS28" s="622"/>
      <c r="CT28" s="622"/>
      <c r="CU28" s="622"/>
      <c r="CV28" s="622"/>
      <c r="CW28" s="622"/>
      <c r="CX28" s="622"/>
      <c r="CY28" s="623"/>
      <c r="CZ28" s="624">
        <v>9.9</v>
      </c>
      <c r="DA28" s="636"/>
      <c r="DB28" s="636"/>
      <c r="DC28" s="637"/>
      <c r="DD28" s="627">
        <v>497236</v>
      </c>
      <c r="DE28" s="622"/>
      <c r="DF28" s="622"/>
      <c r="DG28" s="622"/>
      <c r="DH28" s="622"/>
      <c r="DI28" s="622"/>
      <c r="DJ28" s="622"/>
      <c r="DK28" s="623"/>
      <c r="DL28" s="627">
        <v>497236</v>
      </c>
      <c r="DM28" s="622"/>
      <c r="DN28" s="622"/>
      <c r="DO28" s="622"/>
      <c r="DP28" s="622"/>
      <c r="DQ28" s="622"/>
      <c r="DR28" s="622"/>
      <c r="DS28" s="622"/>
      <c r="DT28" s="622"/>
      <c r="DU28" s="622"/>
      <c r="DV28" s="623"/>
      <c r="DW28" s="624">
        <v>17.8</v>
      </c>
      <c r="DX28" s="636"/>
      <c r="DY28" s="636"/>
      <c r="DZ28" s="636"/>
      <c r="EA28" s="636"/>
      <c r="EB28" s="636"/>
      <c r="EC28" s="652"/>
    </row>
    <row r="29" spans="2:133" ht="11.25" customHeight="1" x14ac:dyDescent="0.15">
      <c r="B29" s="618" t="s">
        <v>292</v>
      </c>
      <c r="C29" s="619"/>
      <c r="D29" s="619"/>
      <c r="E29" s="619"/>
      <c r="F29" s="619"/>
      <c r="G29" s="619"/>
      <c r="H29" s="619"/>
      <c r="I29" s="619"/>
      <c r="J29" s="619"/>
      <c r="K29" s="619"/>
      <c r="L29" s="619"/>
      <c r="M29" s="619"/>
      <c r="N29" s="619"/>
      <c r="O29" s="619"/>
      <c r="P29" s="619"/>
      <c r="Q29" s="620"/>
      <c r="R29" s="621">
        <v>10735</v>
      </c>
      <c r="S29" s="622"/>
      <c r="T29" s="622"/>
      <c r="U29" s="622"/>
      <c r="V29" s="622"/>
      <c r="W29" s="622"/>
      <c r="X29" s="622"/>
      <c r="Y29" s="623"/>
      <c r="Z29" s="663">
        <v>0.2</v>
      </c>
      <c r="AA29" s="663"/>
      <c r="AB29" s="663"/>
      <c r="AC29" s="663"/>
      <c r="AD29" s="664" t="s">
        <v>122</v>
      </c>
      <c r="AE29" s="664"/>
      <c r="AF29" s="664"/>
      <c r="AG29" s="664"/>
      <c r="AH29" s="664"/>
      <c r="AI29" s="664"/>
      <c r="AJ29" s="664"/>
      <c r="AK29" s="664"/>
      <c r="AL29" s="624" t="s">
        <v>122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293</v>
      </c>
      <c r="CE29" s="641"/>
      <c r="CF29" s="618" t="s">
        <v>66</v>
      </c>
      <c r="CG29" s="619"/>
      <c r="CH29" s="619"/>
      <c r="CI29" s="619"/>
      <c r="CJ29" s="619"/>
      <c r="CK29" s="619"/>
      <c r="CL29" s="619"/>
      <c r="CM29" s="619"/>
      <c r="CN29" s="619"/>
      <c r="CO29" s="619"/>
      <c r="CP29" s="619"/>
      <c r="CQ29" s="620"/>
      <c r="CR29" s="621">
        <v>495868</v>
      </c>
      <c r="CS29" s="634"/>
      <c r="CT29" s="634"/>
      <c r="CU29" s="634"/>
      <c r="CV29" s="634"/>
      <c r="CW29" s="634"/>
      <c r="CX29" s="634"/>
      <c r="CY29" s="635"/>
      <c r="CZ29" s="624">
        <v>9.8000000000000007</v>
      </c>
      <c r="DA29" s="636"/>
      <c r="DB29" s="636"/>
      <c r="DC29" s="637"/>
      <c r="DD29" s="627">
        <v>495868</v>
      </c>
      <c r="DE29" s="634"/>
      <c r="DF29" s="634"/>
      <c r="DG29" s="634"/>
      <c r="DH29" s="634"/>
      <c r="DI29" s="634"/>
      <c r="DJ29" s="634"/>
      <c r="DK29" s="635"/>
      <c r="DL29" s="627">
        <v>495868</v>
      </c>
      <c r="DM29" s="634"/>
      <c r="DN29" s="634"/>
      <c r="DO29" s="634"/>
      <c r="DP29" s="634"/>
      <c r="DQ29" s="634"/>
      <c r="DR29" s="634"/>
      <c r="DS29" s="634"/>
      <c r="DT29" s="634"/>
      <c r="DU29" s="634"/>
      <c r="DV29" s="635"/>
      <c r="DW29" s="624">
        <v>17.7</v>
      </c>
      <c r="DX29" s="636"/>
      <c r="DY29" s="636"/>
      <c r="DZ29" s="636"/>
      <c r="EA29" s="636"/>
      <c r="EB29" s="636"/>
      <c r="EC29" s="652"/>
    </row>
    <row r="30" spans="2:133" ht="11.25" customHeight="1" x14ac:dyDescent="0.15">
      <c r="B30" s="618" t="s">
        <v>294</v>
      </c>
      <c r="C30" s="619"/>
      <c r="D30" s="619"/>
      <c r="E30" s="619"/>
      <c r="F30" s="619"/>
      <c r="G30" s="619"/>
      <c r="H30" s="619"/>
      <c r="I30" s="619"/>
      <c r="J30" s="619"/>
      <c r="K30" s="619"/>
      <c r="L30" s="619"/>
      <c r="M30" s="619"/>
      <c r="N30" s="619"/>
      <c r="O30" s="619"/>
      <c r="P30" s="619"/>
      <c r="Q30" s="620"/>
      <c r="R30" s="621">
        <v>462652</v>
      </c>
      <c r="S30" s="622"/>
      <c r="T30" s="622"/>
      <c r="U30" s="622"/>
      <c r="V30" s="622"/>
      <c r="W30" s="622"/>
      <c r="X30" s="622"/>
      <c r="Y30" s="623"/>
      <c r="Z30" s="663">
        <v>9.1</v>
      </c>
      <c r="AA30" s="663"/>
      <c r="AB30" s="663"/>
      <c r="AC30" s="663"/>
      <c r="AD30" s="664" t="s">
        <v>122</v>
      </c>
      <c r="AE30" s="664"/>
      <c r="AF30" s="664"/>
      <c r="AG30" s="664"/>
      <c r="AH30" s="664"/>
      <c r="AI30" s="664"/>
      <c r="AJ30" s="664"/>
      <c r="AK30" s="664"/>
      <c r="AL30" s="624" t="s">
        <v>122</v>
      </c>
      <c r="AM30" s="625"/>
      <c r="AN30" s="625"/>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6"/>
      <c r="BI30" s="696"/>
      <c r="BJ30" s="696"/>
      <c r="BK30" s="696"/>
      <c r="BL30" s="696"/>
      <c r="BM30" s="696"/>
      <c r="BN30" s="696"/>
      <c r="BO30" s="696"/>
      <c r="BP30" s="696"/>
      <c r="BQ30" s="697"/>
      <c r="BR30" s="679"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480547</v>
      </c>
      <c r="CS30" s="622"/>
      <c r="CT30" s="622"/>
      <c r="CU30" s="622"/>
      <c r="CV30" s="622"/>
      <c r="CW30" s="622"/>
      <c r="CX30" s="622"/>
      <c r="CY30" s="623"/>
      <c r="CZ30" s="624">
        <v>9.5</v>
      </c>
      <c r="DA30" s="636"/>
      <c r="DB30" s="636"/>
      <c r="DC30" s="637"/>
      <c r="DD30" s="627">
        <v>480547</v>
      </c>
      <c r="DE30" s="622"/>
      <c r="DF30" s="622"/>
      <c r="DG30" s="622"/>
      <c r="DH30" s="622"/>
      <c r="DI30" s="622"/>
      <c r="DJ30" s="622"/>
      <c r="DK30" s="623"/>
      <c r="DL30" s="627">
        <v>480547</v>
      </c>
      <c r="DM30" s="622"/>
      <c r="DN30" s="622"/>
      <c r="DO30" s="622"/>
      <c r="DP30" s="622"/>
      <c r="DQ30" s="622"/>
      <c r="DR30" s="622"/>
      <c r="DS30" s="622"/>
      <c r="DT30" s="622"/>
      <c r="DU30" s="622"/>
      <c r="DV30" s="623"/>
      <c r="DW30" s="624">
        <v>17.2</v>
      </c>
      <c r="DX30" s="636"/>
      <c r="DY30" s="636"/>
      <c r="DZ30" s="636"/>
      <c r="EA30" s="636"/>
      <c r="EB30" s="636"/>
      <c r="EC30" s="652"/>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299</v>
      </c>
      <c r="AQ31" s="692"/>
      <c r="AR31" s="692"/>
      <c r="AS31" s="692"/>
      <c r="AT31" s="693" t="s">
        <v>300</v>
      </c>
      <c r="AU31" s="206"/>
      <c r="AV31" s="206"/>
      <c r="AW31" s="206"/>
      <c r="AX31" s="676" t="s">
        <v>178</v>
      </c>
      <c r="AY31" s="677"/>
      <c r="AZ31" s="677"/>
      <c r="BA31" s="677"/>
      <c r="BB31" s="677"/>
      <c r="BC31" s="677"/>
      <c r="BD31" s="677"/>
      <c r="BE31" s="677"/>
      <c r="BF31" s="678"/>
      <c r="BG31" s="684">
        <v>99.9</v>
      </c>
      <c r="BH31" s="685"/>
      <c r="BI31" s="685"/>
      <c r="BJ31" s="685"/>
      <c r="BK31" s="685"/>
      <c r="BL31" s="685"/>
      <c r="BM31" s="686">
        <v>99.9</v>
      </c>
      <c r="BN31" s="685"/>
      <c r="BO31" s="685"/>
      <c r="BP31" s="685"/>
      <c r="BQ31" s="687"/>
      <c r="BR31" s="684">
        <v>99.9</v>
      </c>
      <c r="BS31" s="685"/>
      <c r="BT31" s="685"/>
      <c r="BU31" s="685"/>
      <c r="BV31" s="685"/>
      <c r="BW31" s="685"/>
      <c r="BX31" s="686">
        <v>99.9</v>
      </c>
      <c r="BY31" s="685"/>
      <c r="BZ31" s="685"/>
      <c r="CA31" s="685"/>
      <c r="CB31" s="687"/>
      <c r="CD31" s="642"/>
      <c r="CE31" s="643"/>
      <c r="CF31" s="618" t="s">
        <v>301</v>
      </c>
      <c r="CG31" s="619"/>
      <c r="CH31" s="619"/>
      <c r="CI31" s="619"/>
      <c r="CJ31" s="619"/>
      <c r="CK31" s="619"/>
      <c r="CL31" s="619"/>
      <c r="CM31" s="619"/>
      <c r="CN31" s="619"/>
      <c r="CO31" s="619"/>
      <c r="CP31" s="619"/>
      <c r="CQ31" s="620"/>
      <c r="CR31" s="621">
        <v>15321</v>
      </c>
      <c r="CS31" s="634"/>
      <c r="CT31" s="634"/>
      <c r="CU31" s="634"/>
      <c r="CV31" s="634"/>
      <c r="CW31" s="634"/>
      <c r="CX31" s="634"/>
      <c r="CY31" s="635"/>
      <c r="CZ31" s="624">
        <v>0.3</v>
      </c>
      <c r="DA31" s="636"/>
      <c r="DB31" s="636"/>
      <c r="DC31" s="637"/>
      <c r="DD31" s="627">
        <v>15321</v>
      </c>
      <c r="DE31" s="634"/>
      <c r="DF31" s="634"/>
      <c r="DG31" s="634"/>
      <c r="DH31" s="634"/>
      <c r="DI31" s="634"/>
      <c r="DJ31" s="634"/>
      <c r="DK31" s="635"/>
      <c r="DL31" s="627">
        <v>15321</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15">
      <c r="B32" s="618" t="s">
        <v>302</v>
      </c>
      <c r="C32" s="619"/>
      <c r="D32" s="619"/>
      <c r="E32" s="619"/>
      <c r="F32" s="619"/>
      <c r="G32" s="619"/>
      <c r="H32" s="619"/>
      <c r="I32" s="619"/>
      <c r="J32" s="619"/>
      <c r="K32" s="619"/>
      <c r="L32" s="619"/>
      <c r="M32" s="619"/>
      <c r="N32" s="619"/>
      <c r="O32" s="619"/>
      <c r="P32" s="619"/>
      <c r="Q32" s="620"/>
      <c r="R32" s="621">
        <v>183747</v>
      </c>
      <c r="S32" s="622"/>
      <c r="T32" s="622"/>
      <c r="U32" s="622"/>
      <c r="V32" s="622"/>
      <c r="W32" s="622"/>
      <c r="X32" s="622"/>
      <c r="Y32" s="623"/>
      <c r="Z32" s="663">
        <v>3.6</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303</v>
      </c>
      <c r="AX32" s="618" t="s">
        <v>304</v>
      </c>
      <c r="AY32" s="619"/>
      <c r="AZ32" s="619"/>
      <c r="BA32" s="619"/>
      <c r="BB32" s="619"/>
      <c r="BC32" s="619"/>
      <c r="BD32" s="619"/>
      <c r="BE32" s="619"/>
      <c r="BF32" s="620"/>
      <c r="BG32" s="683">
        <v>99.5</v>
      </c>
      <c r="BH32" s="634"/>
      <c r="BI32" s="634"/>
      <c r="BJ32" s="634"/>
      <c r="BK32" s="634"/>
      <c r="BL32" s="634"/>
      <c r="BM32" s="625">
        <v>99.4</v>
      </c>
      <c r="BN32" s="634"/>
      <c r="BO32" s="634"/>
      <c r="BP32" s="634"/>
      <c r="BQ32" s="661"/>
      <c r="BR32" s="683">
        <v>99.6</v>
      </c>
      <c r="BS32" s="634"/>
      <c r="BT32" s="634"/>
      <c r="BU32" s="634"/>
      <c r="BV32" s="634"/>
      <c r="BW32" s="634"/>
      <c r="BX32" s="625">
        <v>99.4</v>
      </c>
      <c r="BY32" s="634"/>
      <c r="BZ32" s="634"/>
      <c r="CA32" s="634"/>
      <c r="CB32" s="661"/>
      <c r="CD32" s="644"/>
      <c r="CE32" s="645"/>
      <c r="CF32" s="618" t="s">
        <v>305</v>
      </c>
      <c r="CG32" s="619"/>
      <c r="CH32" s="619"/>
      <c r="CI32" s="619"/>
      <c r="CJ32" s="619"/>
      <c r="CK32" s="619"/>
      <c r="CL32" s="619"/>
      <c r="CM32" s="619"/>
      <c r="CN32" s="619"/>
      <c r="CO32" s="619"/>
      <c r="CP32" s="619"/>
      <c r="CQ32" s="620"/>
      <c r="CR32" s="621">
        <v>1368</v>
      </c>
      <c r="CS32" s="622"/>
      <c r="CT32" s="622"/>
      <c r="CU32" s="622"/>
      <c r="CV32" s="622"/>
      <c r="CW32" s="622"/>
      <c r="CX32" s="622"/>
      <c r="CY32" s="623"/>
      <c r="CZ32" s="624">
        <v>0</v>
      </c>
      <c r="DA32" s="636"/>
      <c r="DB32" s="636"/>
      <c r="DC32" s="637"/>
      <c r="DD32" s="627">
        <v>1368</v>
      </c>
      <c r="DE32" s="622"/>
      <c r="DF32" s="622"/>
      <c r="DG32" s="622"/>
      <c r="DH32" s="622"/>
      <c r="DI32" s="622"/>
      <c r="DJ32" s="622"/>
      <c r="DK32" s="623"/>
      <c r="DL32" s="627">
        <v>1368</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306</v>
      </c>
      <c r="C33" s="619"/>
      <c r="D33" s="619"/>
      <c r="E33" s="619"/>
      <c r="F33" s="619"/>
      <c r="G33" s="619"/>
      <c r="H33" s="619"/>
      <c r="I33" s="619"/>
      <c r="J33" s="619"/>
      <c r="K33" s="619"/>
      <c r="L33" s="619"/>
      <c r="M33" s="619"/>
      <c r="N33" s="619"/>
      <c r="O33" s="619"/>
      <c r="P33" s="619"/>
      <c r="Q33" s="620"/>
      <c r="R33" s="621">
        <v>2016</v>
      </c>
      <c r="S33" s="622"/>
      <c r="T33" s="622"/>
      <c r="U33" s="622"/>
      <c r="V33" s="622"/>
      <c r="W33" s="622"/>
      <c r="X33" s="622"/>
      <c r="Y33" s="623"/>
      <c r="Z33" s="663">
        <v>0</v>
      </c>
      <c r="AA33" s="663"/>
      <c r="AB33" s="663"/>
      <c r="AC33" s="663"/>
      <c r="AD33" s="664">
        <v>1892</v>
      </c>
      <c r="AE33" s="664"/>
      <c r="AF33" s="664"/>
      <c r="AG33" s="664"/>
      <c r="AH33" s="664"/>
      <c r="AI33" s="664"/>
      <c r="AJ33" s="664"/>
      <c r="AK33" s="664"/>
      <c r="AL33" s="624">
        <v>0.1</v>
      </c>
      <c r="AM33" s="625"/>
      <c r="AN33" s="625"/>
      <c r="AO33" s="665"/>
      <c r="AP33" s="668"/>
      <c r="AQ33" s="669"/>
      <c r="AR33" s="669"/>
      <c r="AS33" s="669"/>
      <c r="AT33" s="695"/>
      <c r="AU33" s="207"/>
      <c r="AV33" s="207"/>
      <c r="AW33" s="207"/>
      <c r="AX33" s="602" t="s">
        <v>307</v>
      </c>
      <c r="AY33" s="603"/>
      <c r="AZ33" s="603"/>
      <c r="BA33" s="603"/>
      <c r="BB33" s="603"/>
      <c r="BC33" s="603"/>
      <c r="BD33" s="603"/>
      <c r="BE33" s="603"/>
      <c r="BF33" s="604"/>
      <c r="BG33" s="682">
        <v>100</v>
      </c>
      <c r="BH33" s="606"/>
      <c r="BI33" s="606"/>
      <c r="BJ33" s="606"/>
      <c r="BK33" s="606"/>
      <c r="BL33" s="606"/>
      <c r="BM33" s="656">
        <v>100</v>
      </c>
      <c r="BN33" s="606"/>
      <c r="BO33" s="606"/>
      <c r="BP33" s="606"/>
      <c r="BQ33" s="650"/>
      <c r="BR33" s="682">
        <v>100</v>
      </c>
      <c r="BS33" s="606"/>
      <c r="BT33" s="606"/>
      <c r="BU33" s="606"/>
      <c r="BV33" s="606"/>
      <c r="BW33" s="606"/>
      <c r="BX33" s="656">
        <v>100</v>
      </c>
      <c r="BY33" s="606"/>
      <c r="BZ33" s="606"/>
      <c r="CA33" s="606"/>
      <c r="CB33" s="650"/>
      <c r="CD33" s="618" t="s">
        <v>308</v>
      </c>
      <c r="CE33" s="619"/>
      <c r="CF33" s="619"/>
      <c r="CG33" s="619"/>
      <c r="CH33" s="619"/>
      <c r="CI33" s="619"/>
      <c r="CJ33" s="619"/>
      <c r="CK33" s="619"/>
      <c r="CL33" s="619"/>
      <c r="CM33" s="619"/>
      <c r="CN33" s="619"/>
      <c r="CO33" s="619"/>
      <c r="CP33" s="619"/>
      <c r="CQ33" s="620"/>
      <c r="CR33" s="621">
        <v>2278172</v>
      </c>
      <c r="CS33" s="634"/>
      <c r="CT33" s="634"/>
      <c r="CU33" s="634"/>
      <c r="CV33" s="634"/>
      <c r="CW33" s="634"/>
      <c r="CX33" s="634"/>
      <c r="CY33" s="635"/>
      <c r="CZ33" s="624">
        <v>45.1</v>
      </c>
      <c r="DA33" s="636"/>
      <c r="DB33" s="636"/>
      <c r="DC33" s="637"/>
      <c r="DD33" s="627">
        <v>1864761</v>
      </c>
      <c r="DE33" s="634"/>
      <c r="DF33" s="634"/>
      <c r="DG33" s="634"/>
      <c r="DH33" s="634"/>
      <c r="DI33" s="634"/>
      <c r="DJ33" s="634"/>
      <c r="DK33" s="635"/>
      <c r="DL33" s="627">
        <v>1029731</v>
      </c>
      <c r="DM33" s="634"/>
      <c r="DN33" s="634"/>
      <c r="DO33" s="634"/>
      <c r="DP33" s="634"/>
      <c r="DQ33" s="634"/>
      <c r="DR33" s="634"/>
      <c r="DS33" s="634"/>
      <c r="DT33" s="634"/>
      <c r="DU33" s="634"/>
      <c r="DV33" s="635"/>
      <c r="DW33" s="624">
        <v>36.799999999999997</v>
      </c>
      <c r="DX33" s="636"/>
      <c r="DY33" s="636"/>
      <c r="DZ33" s="636"/>
      <c r="EA33" s="636"/>
      <c r="EB33" s="636"/>
      <c r="EC33" s="652"/>
    </row>
    <row r="34" spans="2:133" ht="11.25" customHeight="1" x14ac:dyDescent="0.15">
      <c r="B34" s="618" t="s">
        <v>309</v>
      </c>
      <c r="C34" s="619"/>
      <c r="D34" s="619"/>
      <c r="E34" s="619"/>
      <c r="F34" s="619"/>
      <c r="G34" s="619"/>
      <c r="H34" s="619"/>
      <c r="I34" s="619"/>
      <c r="J34" s="619"/>
      <c r="K34" s="619"/>
      <c r="L34" s="619"/>
      <c r="M34" s="619"/>
      <c r="N34" s="619"/>
      <c r="O34" s="619"/>
      <c r="P34" s="619"/>
      <c r="Q34" s="620"/>
      <c r="R34" s="621">
        <v>55454</v>
      </c>
      <c r="S34" s="622"/>
      <c r="T34" s="622"/>
      <c r="U34" s="622"/>
      <c r="V34" s="622"/>
      <c r="W34" s="622"/>
      <c r="X34" s="622"/>
      <c r="Y34" s="623"/>
      <c r="Z34" s="663">
        <v>1.1000000000000001</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960627</v>
      </c>
      <c r="CS34" s="622"/>
      <c r="CT34" s="622"/>
      <c r="CU34" s="622"/>
      <c r="CV34" s="622"/>
      <c r="CW34" s="622"/>
      <c r="CX34" s="622"/>
      <c r="CY34" s="623"/>
      <c r="CZ34" s="624">
        <v>19</v>
      </c>
      <c r="DA34" s="636"/>
      <c r="DB34" s="636"/>
      <c r="DC34" s="637"/>
      <c r="DD34" s="627">
        <v>720665</v>
      </c>
      <c r="DE34" s="622"/>
      <c r="DF34" s="622"/>
      <c r="DG34" s="622"/>
      <c r="DH34" s="622"/>
      <c r="DI34" s="622"/>
      <c r="DJ34" s="622"/>
      <c r="DK34" s="623"/>
      <c r="DL34" s="627">
        <v>412320</v>
      </c>
      <c r="DM34" s="622"/>
      <c r="DN34" s="622"/>
      <c r="DO34" s="622"/>
      <c r="DP34" s="622"/>
      <c r="DQ34" s="622"/>
      <c r="DR34" s="622"/>
      <c r="DS34" s="622"/>
      <c r="DT34" s="622"/>
      <c r="DU34" s="622"/>
      <c r="DV34" s="623"/>
      <c r="DW34" s="624">
        <v>14.7</v>
      </c>
      <c r="DX34" s="636"/>
      <c r="DY34" s="636"/>
      <c r="DZ34" s="636"/>
      <c r="EA34" s="636"/>
      <c r="EB34" s="636"/>
      <c r="EC34" s="652"/>
    </row>
    <row r="35" spans="2:133" ht="11.25" customHeight="1" x14ac:dyDescent="0.15">
      <c r="B35" s="618" t="s">
        <v>311</v>
      </c>
      <c r="C35" s="619"/>
      <c r="D35" s="619"/>
      <c r="E35" s="619"/>
      <c r="F35" s="619"/>
      <c r="G35" s="619"/>
      <c r="H35" s="619"/>
      <c r="I35" s="619"/>
      <c r="J35" s="619"/>
      <c r="K35" s="619"/>
      <c r="L35" s="619"/>
      <c r="M35" s="619"/>
      <c r="N35" s="619"/>
      <c r="O35" s="619"/>
      <c r="P35" s="619"/>
      <c r="Q35" s="620"/>
      <c r="R35" s="621">
        <v>400000</v>
      </c>
      <c r="S35" s="622"/>
      <c r="T35" s="622"/>
      <c r="U35" s="622"/>
      <c r="V35" s="622"/>
      <c r="W35" s="622"/>
      <c r="X35" s="622"/>
      <c r="Y35" s="623"/>
      <c r="Z35" s="663">
        <v>7.8</v>
      </c>
      <c r="AA35" s="663"/>
      <c r="AB35" s="663"/>
      <c r="AC35" s="663"/>
      <c r="AD35" s="664" t="s">
        <v>122</v>
      </c>
      <c r="AE35" s="664"/>
      <c r="AF35" s="664"/>
      <c r="AG35" s="664"/>
      <c r="AH35" s="664"/>
      <c r="AI35" s="664"/>
      <c r="AJ35" s="664"/>
      <c r="AK35" s="664"/>
      <c r="AL35" s="624" t="s">
        <v>122</v>
      </c>
      <c r="AM35" s="625"/>
      <c r="AN35" s="625"/>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477521</v>
      </c>
      <c r="CS35" s="634"/>
      <c r="CT35" s="634"/>
      <c r="CU35" s="634"/>
      <c r="CV35" s="634"/>
      <c r="CW35" s="634"/>
      <c r="CX35" s="634"/>
      <c r="CY35" s="635"/>
      <c r="CZ35" s="624">
        <v>9.5</v>
      </c>
      <c r="DA35" s="636"/>
      <c r="DB35" s="636"/>
      <c r="DC35" s="637"/>
      <c r="DD35" s="627">
        <v>373938</v>
      </c>
      <c r="DE35" s="634"/>
      <c r="DF35" s="634"/>
      <c r="DG35" s="634"/>
      <c r="DH35" s="634"/>
      <c r="DI35" s="634"/>
      <c r="DJ35" s="634"/>
      <c r="DK35" s="635"/>
      <c r="DL35" s="627">
        <v>156023</v>
      </c>
      <c r="DM35" s="634"/>
      <c r="DN35" s="634"/>
      <c r="DO35" s="634"/>
      <c r="DP35" s="634"/>
      <c r="DQ35" s="634"/>
      <c r="DR35" s="634"/>
      <c r="DS35" s="634"/>
      <c r="DT35" s="634"/>
      <c r="DU35" s="634"/>
      <c r="DV35" s="635"/>
      <c r="DW35" s="624">
        <v>5.6</v>
      </c>
      <c r="DX35" s="636"/>
      <c r="DY35" s="636"/>
      <c r="DZ35" s="636"/>
      <c r="EA35" s="636"/>
      <c r="EB35" s="636"/>
      <c r="EC35" s="652"/>
    </row>
    <row r="36" spans="2:133" ht="11.25" customHeight="1" x14ac:dyDescent="0.15">
      <c r="B36" s="618" t="s">
        <v>315</v>
      </c>
      <c r="C36" s="619"/>
      <c r="D36" s="619"/>
      <c r="E36" s="619"/>
      <c r="F36" s="619"/>
      <c r="G36" s="619"/>
      <c r="H36" s="619"/>
      <c r="I36" s="619"/>
      <c r="J36" s="619"/>
      <c r="K36" s="619"/>
      <c r="L36" s="619"/>
      <c r="M36" s="619"/>
      <c r="N36" s="619"/>
      <c r="O36" s="619"/>
      <c r="P36" s="619"/>
      <c r="Q36" s="620"/>
      <c r="R36" s="621">
        <v>71286</v>
      </c>
      <c r="S36" s="622"/>
      <c r="T36" s="622"/>
      <c r="U36" s="622"/>
      <c r="V36" s="622"/>
      <c r="W36" s="622"/>
      <c r="X36" s="622"/>
      <c r="Y36" s="623"/>
      <c r="Z36" s="663">
        <v>1.4</v>
      </c>
      <c r="AA36" s="663"/>
      <c r="AB36" s="663"/>
      <c r="AC36" s="663"/>
      <c r="AD36" s="664" t="s">
        <v>122</v>
      </c>
      <c r="AE36" s="664"/>
      <c r="AF36" s="664"/>
      <c r="AG36" s="664"/>
      <c r="AH36" s="664"/>
      <c r="AI36" s="664"/>
      <c r="AJ36" s="664"/>
      <c r="AK36" s="664"/>
      <c r="AL36" s="624" t="s">
        <v>122</v>
      </c>
      <c r="AM36" s="625"/>
      <c r="AN36" s="625"/>
      <c r="AO36" s="665"/>
      <c r="AP36" s="210"/>
      <c r="AQ36" s="670" t="s">
        <v>316</v>
      </c>
      <c r="AR36" s="671"/>
      <c r="AS36" s="671"/>
      <c r="AT36" s="671"/>
      <c r="AU36" s="671"/>
      <c r="AV36" s="671"/>
      <c r="AW36" s="671"/>
      <c r="AX36" s="671"/>
      <c r="AY36" s="672"/>
      <c r="AZ36" s="673">
        <v>370385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265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645622</v>
      </c>
      <c r="CS36" s="622"/>
      <c r="CT36" s="622"/>
      <c r="CU36" s="622"/>
      <c r="CV36" s="622"/>
      <c r="CW36" s="622"/>
      <c r="CX36" s="622"/>
      <c r="CY36" s="623"/>
      <c r="CZ36" s="624">
        <v>12.8</v>
      </c>
      <c r="DA36" s="636"/>
      <c r="DB36" s="636"/>
      <c r="DC36" s="637"/>
      <c r="DD36" s="627">
        <v>612092</v>
      </c>
      <c r="DE36" s="622"/>
      <c r="DF36" s="622"/>
      <c r="DG36" s="622"/>
      <c r="DH36" s="622"/>
      <c r="DI36" s="622"/>
      <c r="DJ36" s="622"/>
      <c r="DK36" s="623"/>
      <c r="DL36" s="627">
        <v>325883</v>
      </c>
      <c r="DM36" s="622"/>
      <c r="DN36" s="622"/>
      <c r="DO36" s="622"/>
      <c r="DP36" s="622"/>
      <c r="DQ36" s="622"/>
      <c r="DR36" s="622"/>
      <c r="DS36" s="622"/>
      <c r="DT36" s="622"/>
      <c r="DU36" s="622"/>
      <c r="DV36" s="623"/>
      <c r="DW36" s="624">
        <v>11.6</v>
      </c>
      <c r="DX36" s="636"/>
      <c r="DY36" s="636"/>
      <c r="DZ36" s="636"/>
      <c r="EA36" s="636"/>
      <c r="EB36" s="636"/>
      <c r="EC36" s="652"/>
    </row>
    <row r="37" spans="2:133" ht="11.25" customHeight="1" x14ac:dyDescent="0.15">
      <c r="B37" s="618" t="s">
        <v>319</v>
      </c>
      <c r="C37" s="619"/>
      <c r="D37" s="619"/>
      <c r="E37" s="619"/>
      <c r="F37" s="619"/>
      <c r="G37" s="619"/>
      <c r="H37" s="619"/>
      <c r="I37" s="619"/>
      <c r="J37" s="619"/>
      <c r="K37" s="619"/>
      <c r="L37" s="619"/>
      <c r="M37" s="619"/>
      <c r="N37" s="619"/>
      <c r="O37" s="619"/>
      <c r="P37" s="619"/>
      <c r="Q37" s="620"/>
      <c r="R37" s="621">
        <v>108567</v>
      </c>
      <c r="S37" s="622"/>
      <c r="T37" s="622"/>
      <c r="U37" s="622"/>
      <c r="V37" s="622"/>
      <c r="W37" s="622"/>
      <c r="X37" s="622"/>
      <c r="Y37" s="623"/>
      <c r="Z37" s="663">
        <v>2.1</v>
      </c>
      <c r="AA37" s="663"/>
      <c r="AB37" s="663"/>
      <c r="AC37" s="663"/>
      <c r="AD37" s="664">
        <v>2262</v>
      </c>
      <c r="AE37" s="664"/>
      <c r="AF37" s="664"/>
      <c r="AG37" s="664"/>
      <c r="AH37" s="664"/>
      <c r="AI37" s="664"/>
      <c r="AJ37" s="664"/>
      <c r="AK37" s="664"/>
      <c r="AL37" s="624">
        <v>0.1</v>
      </c>
      <c r="AM37" s="625"/>
      <c r="AN37" s="625"/>
      <c r="AO37" s="665"/>
      <c r="AQ37" s="658" t="s">
        <v>320</v>
      </c>
      <c r="AR37" s="659"/>
      <c r="AS37" s="659"/>
      <c r="AT37" s="659"/>
      <c r="AU37" s="659"/>
      <c r="AV37" s="659"/>
      <c r="AW37" s="659"/>
      <c r="AX37" s="659"/>
      <c r="AY37" s="660"/>
      <c r="AZ37" s="621">
        <v>109176</v>
      </c>
      <c r="BA37" s="622"/>
      <c r="BB37" s="622"/>
      <c r="BC37" s="622"/>
      <c r="BD37" s="634"/>
      <c r="BE37" s="634"/>
      <c r="BF37" s="661"/>
      <c r="BG37" s="618" t="s">
        <v>321</v>
      </c>
      <c r="BH37" s="619"/>
      <c r="BI37" s="619"/>
      <c r="BJ37" s="619"/>
      <c r="BK37" s="619"/>
      <c r="BL37" s="619"/>
      <c r="BM37" s="619"/>
      <c r="BN37" s="619"/>
      <c r="BO37" s="619"/>
      <c r="BP37" s="619"/>
      <c r="BQ37" s="619"/>
      <c r="BR37" s="619"/>
      <c r="BS37" s="619"/>
      <c r="BT37" s="619"/>
      <c r="BU37" s="620"/>
      <c r="BV37" s="621">
        <v>-750</v>
      </c>
      <c r="BW37" s="622"/>
      <c r="BX37" s="622"/>
      <c r="BY37" s="622"/>
      <c r="BZ37" s="622"/>
      <c r="CA37" s="622"/>
      <c r="CB37" s="662"/>
      <c r="CD37" s="618" t="s">
        <v>322</v>
      </c>
      <c r="CE37" s="619"/>
      <c r="CF37" s="619"/>
      <c r="CG37" s="619"/>
      <c r="CH37" s="619"/>
      <c r="CI37" s="619"/>
      <c r="CJ37" s="619"/>
      <c r="CK37" s="619"/>
      <c r="CL37" s="619"/>
      <c r="CM37" s="619"/>
      <c r="CN37" s="619"/>
      <c r="CO37" s="619"/>
      <c r="CP37" s="619"/>
      <c r="CQ37" s="620"/>
      <c r="CR37" s="621">
        <v>200881</v>
      </c>
      <c r="CS37" s="634"/>
      <c r="CT37" s="634"/>
      <c r="CU37" s="634"/>
      <c r="CV37" s="634"/>
      <c r="CW37" s="634"/>
      <c r="CX37" s="634"/>
      <c r="CY37" s="635"/>
      <c r="CZ37" s="624">
        <v>4</v>
      </c>
      <c r="DA37" s="636"/>
      <c r="DB37" s="636"/>
      <c r="DC37" s="637"/>
      <c r="DD37" s="627">
        <v>200867</v>
      </c>
      <c r="DE37" s="634"/>
      <c r="DF37" s="634"/>
      <c r="DG37" s="634"/>
      <c r="DH37" s="634"/>
      <c r="DI37" s="634"/>
      <c r="DJ37" s="634"/>
      <c r="DK37" s="635"/>
      <c r="DL37" s="627">
        <v>196821</v>
      </c>
      <c r="DM37" s="634"/>
      <c r="DN37" s="634"/>
      <c r="DO37" s="634"/>
      <c r="DP37" s="634"/>
      <c r="DQ37" s="634"/>
      <c r="DR37" s="634"/>
      <c r="DS37" s="634"/>
      <c r="DT37" s="634"/>
      <c r="DU37" s="634"/>
      <c r="DV37" s="635"/>
      <c r="DW37" s="624">
        <v>7</v>
      </c>
      <c r="DX37" s="636"/>
      <c r="DY37" s="636"/>
      <c r="DZ37" s="636"/>
      <c r="EA37" s="636"/>
      <c r="EB37" s="636"/>
      <c r="EC37" s="652"/>
    </row>
    <row r="38" spans="2:133" ht="11.25" customHeight="1" x14ac:dyDescent="0.15">
      <c r="B38" s="618" t="s">
        <v>323</v>
      </c>
      <c r="C38" s="619"/>
      <c r="D38" s="619"/>
      <c r="E38" s="619"/>
      <c r="F38" s="619"/>
      <c r="G38" s="619"/>
      <c r="H38" s="619"/>
      <c r="I38" s="619"/>
      <c r="J38" s="619"/>
      <c r="K38" s="619"/>
      <c r="L38" s="619"/>
      <c r="M38" s="619"/>
      <c r="N38" s="619"/>
      <c r="O38" s="619"/>
      <c r="P38" s="619"/>
      <c r="Q38" s="620"/>
      <c r="R38" s="621">
        <v>531000</v>
      </c>
      <c r="S38" s="622"/>
      <c r="T38" s="622"/>
      <c r="U38" s="622"/>
      <c r="V38" s="622"/>
      <c r="W38" s="622"/>
      <c r="X38" s="622"/>
      <c r="Y38" s="623"/>
      <c r="Z38" s="663">
        <v>10.4</v>
      </c>
      <c r="AA38" s="663"/>
      <c r="AB38" s="663"/>
      <c r="AC38" s="663"/>
      <c r="AD38" s="664" t="s">
        <v>122</v>
      </c>
      <c r="AE38" s="664"/>
      <c r="AF38" s="664"/>
      <c r="AG38" s="664"/>
      <c r="AH38" s="664"/>
      <c r="AI38" s="664"/>
      <c r="AJ38" s="664"/>
      <c r="AK38" s="664"/>
      <c r="AL38" s="624" t="s">
        <v>122</v>
      </c>
      <c r="AM38" s="625"/>
      <c r="AN38" s="625"/>
      <c r="AO38" s="665"/>
      <c r="AQ38" s="658" t="s">
        <v>324</v>
      </c>
      <c r="AR38" s="659"/>
      <c r="AS38" s="659"/>
      <c r="AT38" s="659"/>
      <c r="AU38" s="659"/>
      <c r="AV38" s="659"/>
      <c r="AW38" s="659"/>
      <c r="AX38" s="659"/>
      <c r="AY38" s="660"/>
      <c r="AZ38" s="621">
        <v>81051</v>
      </c>
      <c r="BA38" s="622"/>
      <c r="BB38" s="622"/>
      <c r="BC38" s="622"/>
      <c r="BD38" s="634"/>
      <c r="BE38" s="634"/>
      <c r="BF38" s="661"/>
      <c r="BG38" s="618" t="s">
        <v>325</v>
      </c>
      <c r="BH38" s="619"/>
      <c r="BI38" s="619"/>
      <c r="BJ38" s="619"/>
      <c r="BK38" s="619"/>
      <c r="BL38" s="619"/>
      <c r="BM38" s="619"/>
      <c r="BN38" s="619"/>
      <c r="BO38" s="619"/>
      <c r="BP38" s="619"/>
      <c r="BQ38" s="619"/>
      <c r="BR38" s="619"/>
      <c r="BS38" s="619"/>
      <c r="BT38" s="619"/>
      <c r="BU38" s="620"/>
      <c r="BV38" s="621">
        <v>343</v>
      </c>
      <c r="BW38" s="622"/>
      <c r="BX38" s="622"/>
      <c r="BY38" s="622"/>
      <c r="BZ38" s="622"/>
      <c r="CA38" s="622"/>
      <c r="CB38" s="662"/>
      <c r="CD38" s="618" t="s">
        <v>326</v>
      </c>
      <c r="CE38" s="619"/>
      <c r="CF38" s="619"/>
      <c r="CG38" s="619"/>
      <c r="CH38" s="619"/>
      <c r="CI38" s="619"/>
      <c r="CJ38" s="619"/>
      <c r="CK38" s="619"/>
      <c r="CL38" s="619"/>
      <c r="CM38" s="619"/>
      <c r="CN38" s="619"/>
      <c r="CO38" s="619"/>
      <c r="CP38" s="619"/>
      <c r="CQ38" s="620"/>
      <c r="CR38" s="621">
        <v>180158</v>
      </c>
      <c r="CS38" s="622"/>
      <c r="CT38" s="622"/>
      <c r="CU38" s="622"/>
      <c r="CV38" s="622"/>
      <c r="CW38" s="622"/>
      <c r="CX38" s="622"/>
      <c r="CY38" s="623"/>
      <c r="CZ38" s="624">
        <v>3.6</v>
      </c>
      <c r="DA38" s="636"/>
      <c r="DB38" s="636"/>
      <c r="DC38" s="637"/>
      <c r="DD38" s="627">
        <v>157934</v>
      </c>
      <c r="DE38" s="622"/>
      <c r="DF38" s="622"/>
      <c r="DG38" s="622"/>
      <c r="DH38" s="622"/>
      <c r="DI38" s="622"/>
      <c r="DJ38" s="622"/>
      <c r="DK38" s="623"/>
      <c r="DL38" s="627">
        <v>135505</v>
      </c>
      <c r="DM38" s="622"/>
      <c r="DN38" s="622"/>
      <c r="DO38" s="622"/>
      <c r="DP38" s="622"/>
      <c r="DQ38" s="622"/>
      <c r="DR38" s="622"/>
      <c r="DS38" s="622"/>
      <c r="DT38" s="622"/>
      <c r="DU38" s="622"/>
      <c r="DV38" s="623"/>
      <c r="DW38" s="624">
        <v>4.8</v>
      </c>
      <c r="DX38" s="636"/>
      <c r="DY38" s="636"/>
      <c r="DZ38" s="636"/>
      <c r="EA38" s="636"/>
      <c r="EB38" s="636"/>
      <c r="EC38" s="652"/>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328</v>
      </c>
      <c r="AR39" s="659"/>
      <c r="AS39" s="659"/>
      <c r="AT39" s="659"/>
      <c r="AU39" s="659"/>
      <c r="AV39" s="659"/>
      <c r="AW39" s="659"/>
      <c r="AX39" s="659"/>
      <c r="AY39" s="660"/>
      <c r="AZ39" s="621" t="s">
        <v>122</v>
      </c>
      <c r="BA39" s="622"/>
      <c r="BB39" s="622"/>
      <c r="BC39" s="622"/>
      <c r="BD39" s="634"/>
      <c r="BE39" s="634"/>
      <c r="BF39" s="661"/>
      <c r="BG39" s="618" t="s">
        <v>329</v>
      </c>
      <c r="BH39" s="619"/>
      <c r="BI39" s="619"/>
      <c r="BJ39" s="619"/>
      <c r="BK39" s="619"/>
      <c r="BL39" s="619"/>
      <c r="BM39" s="619"/>
      <c r="BN39" s="619"/>
      <c r="BO39" s="619"/>
      <c r="BP39" s="619"/>
      <c r="BQ39" s="619"/>
      <c r="BR39" s="619"/>
      <c r="BS39" s="619"/>
      <c r="BT39" s="619"/>
      <c r="BU39" s="620"/>
      <c r="BV39" s="621">
        <v>556</v>
      </c>
      <c r="BW39" s="622"/>
      <c r="BX39" s="622"/>
      <c r="BY39" s="622"/>
      <c r="BZ39" s="622"/>
      <c r="CA39" s="622"/>
      <c r="CB39" s="662"/>
      <c r="CD39" s="618" t="s">
        <v>330</v>
      </c>
      <c r="CE39" s="619"/>
      <c r="CF39" s="619"/>
      <c r="CG39" s="619"/>
      <c r="CH39" s="619"/>
      <c r="CI39" s="619"/>
      <c r="CJ39" s="619"/>
      <c r="CK39" s="619"/>
      <c r="CL39" s="619"/>
      <c r="CM39" s="619"/>
      <c r="CN39" s="619"/>
      <c r="CO39" s="619"/>
      <c r="CP39" s="619"/>
      <c r="CQ39" s="620"/>
      <c r="CR39" s="621">
        <v>244</v>
      </c>
      <c r="CS39" s="634"/>
      <c r="CT39" s="634"/>
      <c r="CU39" s="634"/>
      <c r="CV39" s="634"/>
      <c r="CW39" s="634"/>
      <c r="CX39" s="634"/>
      <c r="CY39" s="635"/>
      <c r="CZ39" s="624">
        <v>0</v>
      </c>
      <c r="DA39" s="636"/>
      <c r="DB39" s="636"/>
      <c r="DC39" s="637"/>
      <c r="DD39" s="627">
        <v>132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16300</v>
      </c>
      <c r="S40" s="622"/>
      <c r="T40" s="622"/>
      <c r="U40" s="622"/>
      <c r="V40" s="622"/>
      <c r="W40" s="622"/>
      <c r="X40" s="622"/>
      <c r="Y40" s="623"/>
      <c r="Z40" s="663">
        <v>0.3</v>
      </c>
      <c r="AA40" s="663"/>
      <c r="AB40" s="663"/>
      <c r="AC40" s="663"/>
      <c r="AD40" s="664" t="s">
        <v>122</v>
      </c>
      <c r="AE40" s="664"/>
      <c r="AF40" s="664"/>
      <c r="AG40" s="664"/>
      <c r="AH40" s="664"/>
      <c r="AI40" s="664"/>
      <c r="AJ40" s="664"/>
      <c r="AK40" s="664"/>
      <c r="AL40" s="624" t="s">
        <v>122</v>
      </c>
      <c r="AM40" s="625"/>
      <c r="AN40" s="625"/>
      <c r="AO40" s="665"/>
      <c r="AQ40" s="658" t="s">
        <v>332</v>
      </c>
      <c r="AR40" s="659"/>
      <c r="AS40" s="659"/>
      <c r="AT40" s="659"/>
      <c r="AU40" s="659"/>
      <c r="AV40" s="659"/>
      <c r="AW40" s="659"/>
      <c r="AX40" s="659"/>
      <c r="AY40" s="660"/>
      <c r="AZ40" s="621" t="s">
        <v>122</v>
      </c>
      <c r="BA40" s="622"/>
      <c r="BB40" s="622"/>
      <c r="BC40" s="622"/>
      <c r="BD40" s="634"/>
      <c r="BE40" s="634"/>
      <c r="BF40" s="661"/>
      <c r="BG40" s="666" t="s">
        <v>333</v>
      </c>
      <c r="BH40" s="667"/>
      <c r="BI40" s="667"/>
      <c r="BJ40" s="667"/>
      <c r="BK40" s="667"/>
      <c r="BL40" s="211"/>
      <c r="BM40" s="619" t="s">
        <v>334</v>
      </c>
      <c r="BN40" s="619"/>
      <c r="BO40" s="619"/>
      <c r="BP40" s="619"/>
      <c r="BQ40" s="619"/>
      <c r="BR40" s="619"/>
      <c r="BS40" s="619"/>
      <c r="BT40" s="619"/>
      <c r="BU40" s="620"/>
      <c r="BV40" s="621">
        <v>120</v>
      </c>
      <c r="BW40" s="622"/>
      <c r="BX40" s="622"/>
      <c r="BY40" s="622"/>
      <c r="BZ40" s="622"/>
      <c r="CA40" s="622"/>
      <c r="CB40" s="662"/>
      <c r="CD40" s="618" t="s">
        <v>335</v>
      </c>
      <c r="CE40" s="619"/>
      <c r="CF40" s="619"/>
      <c r="CG40" s="619"/>
      <c r="CH40" s="619"/>
      <c r="CI40" s="619"/>
      <c r="CJ40" s="619"/>
      <c r="CK40" s="619"/>
      <c r="CL40" s="619"/>
      <c r="CM40" s="619"/>
      <c r="CN40" s="619"/>
      <c r="CO40" s="619"/>
      <c r="CP40" s="619"/>
      <c r="CQ40" s="620"/>
      <c r="CR40" s="621">
        <v>14000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15">
      <c r="B41" s="602" t="s">
        <v>336</v>
      </c>
      <c r="C41" s="603"/>
      <c r="D41" s="603"/>
      <c r="E41" s="603"/>
      <c r="F41" s="603"/>
      <c r="G41" s="603"/>
      <c r="H41" s="603"/>
      <c r="I41" s="603"/>
      <c r="J41" s="603"/>
      <c r="K41" s="603"/>
      <c r="L41" s="603"/>
      <c r="M41" s="603"/>
      <c r="N41" s="603"/>
      <c r="O41" s="603"/>
      <c r="P41" s="603"/>
      <c r="Q41" s="604"/>
      <c r="R41" s="605">
        <v>5097915</v>
      </c>
      <c r="S41" s="649"/>
      <c r="T41" s="649"/>
      <c r="U41" s="649"/>
      <c r="V41" s="649"/>
      <c r="W41" s="649"/>
      <c r="X41" s="649"/>
      <c r="Y41" s="653"/>
      <c r="Z41" s="654">
        <v>100</v>
      </c>
      <c r="AA41" s="654"/>
      <c r="AB41" s="654"/>
      <c r="AC41" s="654"/>
      <c r="AD41" s="655">
        <v>2782593</v>
      </c>
      <c r="AE41" s="655"/>
      <c r="AF41" s="655"/>
      <c r="AG41" s="655"/>
      <c r="AH41" s="655"/>
      <c r="AI41" s="655"/>
      <c r="AJ41" s="655"/>
      <c r="AK41" s="655"/>
      <c r="AL41" s="608">
        <v>100</v>
      </c>
      <c r="AM41" s="656"/>
      <c r="AN41" s="656"/>
      <c r="AO41" s="657"/>
      <c r="AQ41" s="658" t="s">
        <v>337</v>
      </c>
      <c r="AR41" s="659"/>
      <c r="AS41" s="659"/>
      <c r="AT41" s="659"/>
      <c r="AU41" s="659"/>
      <c r="AV41" s="659"/>
      <c r="AW41" s="659"/>
      <c r="AX41" s="659"/>
      <c r="AY41" s="660"/>
      <c r="AZ41" s="621">
        <v>69275</v>
      </c>
      <c r="BA41" s="622"/>
      <c r="BB41" s="622"/>
      <c r="BC41" s="622"/>
      <c r="BD41" s="634"/>
      <c r="BE41" s="634"/>
      <c r="BF41" s="661"/>
      <c r="BG41" s="666"/>
      <c r="BH41" s="667"/>
      <c r="BI41" s="667"/>
      <c r="BJ41" s="667"/>
      <c r="BK41" s="667"/>
      <c r="BL41" s="211"/>
      <c r="BM41" s="619" t="s">
        <v>338</v>
      </c>
      <c r="BN41" s="619"/>
      <c r="BO41" s="619"/>
      <c r="BP41" s="619"/>
      <c r="BQ41" s="619"/>
      <c r="BR41" s="619"/>
      <c r="BS41" s="619"/>
      <c r="BT41" s="619"/>
      <c r="BU41" s="620"/>
      <c r="BV41" s="621" t="s">
        <v>122</v>
      </c>
      <c r="BW41" s="622"/>
      <c r="BX41" s="622"/>
      <c r="BY41" s="622"/>
      <c r="BZ41" s="622"/>
      <c r="CA41" s="622"/>
      <c r="CB41" s="662"/>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340</v>
      </c>
      <c r="AR42" s="647"/>
      <c r="AS42" s="647"/>
      <c r="AT42" s="647"/>
      <c r="AU42" s="647"/>
      <c r="AV42" s="647"/>
      <c r="AW42" s="647"/>
      <c r="AX42" s="647"/>
      <c r="AY42" s="648"/>
      <c r="AZ42" s="605">
        <v>110883</v>
      </c>
      <c r="BA42" s="649"/>
      <c r="BB42" s="649"/>
      <c r="BC42" s="649"/>
      <c r="BD42" s="606"/>
      <c r="BE42" s="606"/>
      <c r="BF42" s="650"/>
      <c r="BG42" s="668"/>
      <c r="BH42" s="669"/>
      <c r="BI42" s="669"/>
      <c r="BJ42" s="669"/>
      <c r="BK42" s="669"/>
      <c r="BL42" s="212"/>
      <c r="BM42" s="603" t="s">
        <v>341</v>
      </c>
      <c r="BN42" s="603"/>
      <c r="BO42" s="603"/>
      <c r="BP42" s="603"/>
      <c r="BQ42" s="603"/>
      <c r="BR42" s="603"/>
      <c r="BS42" s="603"/>
      <c r="BT42" s="603"/>
      <c r="BU42" s="604"/>
      <c r="BV42" s="605" t="s">
        <v>122</v>
      </c>
      <c r="BW42" s="649"/>
      <c r="BX42" s="649"/>
      <c r="BY42" s="649"/>
      <c r="BZ42" s="649"/>
      <c r="CA42" s="649"/>
      <c r="CB42" s="651"/>
      <c r="CD42" s="618" t="s">
        <v>342</v>
      </c>
      <c r="CE42" s="619"/>
      <c r="CF42" s="619"/>
      <c r="CG42" s="619"/>
      <c r="CH42" s="619"/>
      <c r="CI42" s="619"/>
      <c r="CJ42" s="619"/>
      <c r="CK42" s="619"/>
      <c r="CL42" s="619"/>
      <c r="CM42" s="619"/>
      <c r="CN42" s="619"/>
      <c r="CO42" s="619"/>
      <c r="CP42" s="619"/>
      <c r="CQ42" s="620"/>
      <c r="CR42" s="621">
        <v>1307044</v>
      </c>
      <c r="CS42" s="634"/>
      <c r="CT42" s="634"/>
      <c r="CU42" s="634"/>
      <c r="CV42" s="634"/>
      <c r="CW42" s="634"/>
      <c r="CX42" s="634"/>
      <c r="CY42" s="635"/>
      <c r="CZ42" s="624">
        <v>25.9</v>
      </c>
      <c r="DA42" s="636"/>
      <c r="DB42" s="636"/>
      <c r="DC42" s="637"/>
      <c r="DD42" s="627">
        <v>217761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1265530</v>
      </c>
      <c r="CS44" s="622"/>
      <c r="CT44" s="622"/>
      <c r="CU44" s="622"/>
      <c r="CV44" s="622"/>
      <c r="CW44" s="622"/>
      <c r="CX44" s="622"/>
      <c r="CY44" s="623"/>
      <c r="CZ44" s="624">
        <v>25.1</v>
      </c>
      <c r="DA44" s="625"/>
      <c r="DB44" s="625"/>
      <c r="DC44" s="626"/>
      <c r="DD44" s="627">
        <v>214967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687476</v>
      </c>
      <c r="CS45" s="634"/>
      <c r="CT45" s="634"/>
      <c r="CU45" s="634"/>
      <c r="CV45" s="634"/>
      <c r="CW45" s="634"/>
      <c r="CX45" s="634"/>
      <c r="CY45" s="635"/>
      <c r="CZ45" s="624">
        <v>13.6</v>
      </c>
      <c r="DA45" s="636"/>
      <c r="DB45" s="636"/>
      <c r="DC45" s="637"/>
      <c r="DD45" s="627">
        <v>44432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578054</v>
      </c>
      <c r="CS46" s="622"/>
      <c r="CT46" s="622"/>
      <c r="CU46" s="622"/>
      <c r="CV46" s="622"/>
      <c r="CW46" s="622"/>
      <c r="CX46" s="622"/>
      <c r="CY46" s="623"/>
      <c r="CZ46" s="624">
        <v>11.5</v>
      </c>
      <c r="DA46" s="625"/>
      <c r="DB46" s="625"/>
      <c r="DC46" s="626"/>
      <c r="DD46" s="627">
        <v>170535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41514</v>
      </c>
      <c r="CS47" s="634"/>
      <c r="CT47" s="634"/>
      <c r="CU47" s="634"/>
      <c r="CV47" s="634"/>
      <c r="CW47" s="634"/>
      <c r="CX47" s="634"/>
      <c r="CY47" s="635"/>
      <c r="CZ47" s="624">
        <v>0.8</v>
      </c>
      <c r="DA47" s="636"/>
      <c r="DB47" s="636"/>
      <c r="DC47" s="637"/>
      <c r="DD47" s="627">
        <v>2794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5047513</v>
      </c>
      <c r="CS49" s="606"/>
      <c r="CT49" s="606"/>
      <c r="CU49" s="606"/>
      <c r="CV49" s="606"/>
      <c r="CW49" s="606"/>
      <c r="CX49" s="606"/>
      <c r="CY49" s="607"/>
      <c r="CZ49" s="608">
        <v>100</v>
      </c>
      <c r="DA49" s="609"/>
      <c r="DB49" s="609"/>
      <c r="DC49" s="610"/>
      <c r="DD49" s="611">
        <v>3375408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dDXwppnRYT9jyEP0GMGepKa0Hk7pLka317BgT4B5AoXNvTJjcOZEi3lo1VmQVA1GQLqAk4p4fgX6XFdKap+jg==" saltValue="pu04VJaMFaR0A+gd51Ho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7" t="s">
        <v>353</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354</v>
      </c>
      <c r="DK2" s="1109"/>
      <c r="DL2" s="1109"/>
      <c r="DM2" s="1109"/>
      <c r="DN2" s="1109"/>
      <c r="DO2" s="1110"/>
      <c r="DP2" s="216"/>
      <c r="DQ2" s="1108" t="s">
        <v>355</v>
      </c>
      <c r="DR2" s="1109"/>
      <c r="DS2" s="1109"/>
      <c r="DT2" s="1109"/>
      <c r="DU2" s="1109"/>
      <c r="DV2" s="1109"/>
      <c r="DW2" s="1109"/>
      <c r="DX2" s="1109"/>
      <c r="DY2" s="1109"/>
      <c r="DZ2" s="111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3" t="s">
        <v>358</v>
      </c>
      <c r="B5" s="1004"/>
      <c r="C5" s="1004"/>
      <c r="D5" s="1004"/>
      <c r="E5" s="1004"/>
      <c r="F5" s="1004"/>
      <c r="G5" s="1004"/>
      <c r="H5" s="1004"/>
      <c r="I5" s="1004"/>
      <c r="J5" s="1004"/>
      <c r="K5" s="1004"/>
      <c r="L5" s="1004"/>
      <c r="M5" s="1004"/>
      <c r="N5" s="1004"/>
      <c r="O5" s="1004"/>
      <c r="P5" s="1005"/>
      <c r="Q5" s="989" t="s">
        <v>359</v>
      </c>
      <c r="R5" s="990"/>
      <c r="S5" s="990"/>
      <c r="T5" s="990"/>
      <c r="U5" s="991"/>
      <c r="V5" s="989" t="s">
        <v>360</v>
      </c>
      <c r="W5" s="990"/>
      <c r="X5" s="990"/>
      <c r="Y5" s="990"/>
      <c r="Z5" s="991"/>
      <c r="AA5" s="989" t="s">
        <v>361</v>
      </c>
      <c r="AB5" s="990"/>
      <c r="AC5" s="990"/>
      <c r="AD5" s="990"/>
      <c r="AE5" s="990"/>
      <c r="AF5" s="1111" t="s">
        <v>362</v>
      </c>
      <c r="AG5" s="990"/>
      <c r="AH5" s="990"/>
      <c r="AI5" s="990"/>
      <c r="AJ5" s="995"/>
      <c r="AK5" s="990" t="s">
        <v>363</v>
      </c>
      <c r="AL5" s="990"/>
      <c r="AM5" s="990"/>
      <c r="AN5" s="990"/>
      <c r="AO5" s="991"/>
      <c r="AP5" s="989" t="s">
        <v>364</v>
      </c>
      <c r="AQ5" s="990"/>
      <c r="AR5" s="990"/>
      <c r="AS5" s="990"/>
      <c r="AT5" s="991"/>
      <c r="AU5" s="989" t="s">
        <v>365</v>
      </c>
      <c r="AV5" s="990"/>
      <c r="AW5" s="990"/>
      <c r="AX5" s="990"/>
      <c r="AY5" s="995"/>
      <c r="AZ5" s="220"/>
      <c r="BA5" s="220"/>
      <c r="BB5" s="220"/>
      <c r="BC5" s="220"/>
      <c r="BD5" s="220"/>
      <c r="BE5" s="221"/>
      <c r="BF5" s="221"/>
      <c r="BG5" s="221"/>
      <c r="BH5" s="221"/>
      <c r="BI5" s="221"/>
      <c r="BJ5" s="221"/>
      <c r="BK5" s="221"/>
      <c r="BL5" s="221"/>
      <c r="BM5" s="221"/>
      <c r="BN5" s="221"/>
      <c r="BO5" s="221"/>
      <c r="BP5" s="221"/>
      <c r="BQ5" s="1003" t="s">
        <v>366</v>
      </c>
      <c r="BR5" s="1004"/>
      <c r="BS5" s="1004"/>
      <c r="BT5" s="1004"/>
      <c r="BU5" s="1004"/>
      <c r="BV5" s="1004"/>
      <c r="BW5" s="1004"/>
      <c r="BX5" s="1004"/>
      <c r="BY5" s="1004"/>
      <c r="BZ5" s="1004"/>
      <c r="CA5" s="1004"/>
      <c r="CB5" s="1004"/>
      <c r="CC5" s="1004"/>
      <c r="CD5" s="1004"/>
      <c r="CE5" s="1004"/>
      <c r="CF5" s="1004"/>
      <c r="CG5" s="1005"/>
      <c r="CH5" s="989" t="s">
        <v>367</v>
      </c>
      <c r="CI5" s="990"/>
      <c r="CJ5" s="990"/>
      <c r="CK5" s="990"/>
      <c r="CL5" s="991"/>
      <c r="CM5" s="989" t="s">
        <v>368</v>
      </c>
      <c r="CN5" s="990"/>
      <c r="CO5" s="990"/>
      <c r="CP5" s="990"/>
      <c r="CQ5" s="991"/>
      <c r="CR5" s="989" t="s">
        <v>369</v>
      </c>
      <c r="CS5" s="990"/>
      <c r="CT5" s="990"/>
      <c r="CU5" s="990"/>
      <c r="CV5" s="991"/>
      <c r="CW5" s="989" t="s">
        <v>370</v>
      </c>
      <c r="CX5" s="990"/>
      <c r="CY5" s="990"/>
      <c r="CZ5" s="990"/>
      <c r="DA5" s="991"/>
      <c r="DB5" s="989" t="s">
        <v>371</v>
      </c>
      <c r="DC5" s="990"/>
      <c r="DD5" s="990"/>
      <c r="DE5" s="990"/>
      <c r="DF5" s="991"/>
      <c r="DG5" s="1101" t="s">
        <v>372</v>
      </c>
      <c r="DH5" s="1102"/>
      <c r="DI5" s="1102"/>
      <c r="DJ5" s="1102"/>
      <c r="DK5" s="1103"/>
      <c r="DL5" s="1101" t="s">
        <v>373</v>
      </c>
      <c r="DM5" s="1102"/>
      <c r="DN5" s="1102"/>
      <c r="DO5" s="1102"/>
      <c r="DP5" s="1103"/>
      <c r="DQ5" s="989" t="s">
        <v>374</v>
      </c>
      <c r="DR5" s="990"/>
      <c r="DS5" s="990"/>
      <c r="DT5" s="990"/>
      <c r="DU5" s="991"/>
      <c r="DV5" s="989" t="s">
        <v>365</v>
      </c>
      <c r="DW5" s="990"/>
      <c r="DX5" s="990"/>
      <c r="DY5" s="990"/>
      <c r="DZ5" s="995"/>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15">
      <c r="A7" s="224">
        <v>1</v>
      </c>
      <c r="B7" s="1044" t="s">
        <v>375</v>
      </c>
      <c r="C7" s="1045"/>
      <c r="D7" s="1045"/>
      <c r="E7" s="1045"/>
      <c r="F7" s="1045"/>
      <c r="G7" s="1045"/>
      <c r="H7" s="1045"/>
      <c r="I7" s="1045"/>
      <c r="J7" s="1045"/>
      <c r="K7" s="1045"/>
      <c r="L7" s="1045"/>
      <c r="M7" s="1045"/>
      <c r="N7" s="1045"/>
      <c r="O7" s="1045"/>
      <c r="P7" s="1046"/>
      <c r="Q7" s="1090">
        <v>5098</v>
      </c>
      <c r="R7" s="1091"/>
      <c r="S7" s="1091"/>
      <c r="T7" s="1091"/>
      <c r="U7" s="1091"/>
      <c r="V7" s="1091">
        <v>5048</v>
      </c>
      <c r="W7" s="1091"/>
      <c r="X7" s="1091"/>
      <c r="Y7" s="1091"/>
      <c r="Z7" s="1091"/>
      <c r="AA7" s="1091">
        <v>50</v>
      </c>
      <c r="AB7" s="1091"/>
      <c r="AC7" s="1091"/>
      <c r="AD7" s="1091"/>
      <c r="AE7" s="1092"/>
      <c r="AF7" s="1093">
        <v>49</v>
      </c>
      <c r="AG7" s="1094"/>
      <c r="AH7" s="1094"/>
      <c r="AI7" s="1094"/>
      <c r="AJ7" s="1095"/>
      <c r="AK7" s="1096" t="s">
        <v>547</v>
      </c>
      <c r="AL7" s="1097"/>
      <c r="AM7" s="1097"/>
      <c r="AN7" s="1097"/>
      <c r="AO7" s="1097"/>
      <c r="AP7" s="1097">
        <v>3969</v>
      </c>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156</v>
      </c>
      <c r="R8" s="1039"/>
      <c r="S8" s="1039"/>
      <c r="T8" s="1039"/>
      <c r="U8" s="1039"/>
      <c r="V8" s="1039">
        <v>156</v>
      </c>
      <c r="W8" s="1039"/>
      <c r="X8" s="1039"/>
      <c r="Y8" s="1039"/>
      <c r="Z8" s="1039"/>
      <c r="AA8" s="1039" t="s">
        <v>547</v>
      </c>
      <c r="AB8" s="1039"/>
      <c r="AC8" s="1039"/>
      <c r="AD8" s="1039"/>
      <c r="AE8" s="1040"/>
      <c r="AF8" s="1035" t="s">
        <v>122</v>
      </c>
      <c r="AG8" s="1036"/>
      <c r="AH8" s="1036"/>
      <c r="AI8" s="1036"/>
      <c r="AJ8" s="1037"/>
      <c r="AK8" s="1080">
        <v>62</v>
      </c>
      <c r="AL8" s="1081"/>
      <c r="AM8" s="1081"/>
      <c r="AN8" s="1081"/>
      <c r="AO8" s="1081"/>
      <c r="AP8" s="1081">
        <v>32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5114</v>
      </c>
      <c r="R23" s="1061"/>
      <c r="S23" s="1061"/>
      <c r="T23" s="1061"/>
      <c r="U23" s="1061"/>
      <c r="V23" s="1061">
        <v>5204</v>
      </c>
      <c r="W23" s="1061"/>
      <c r="X23" s="1061"/>
      <c r="Y23" s="1061"/>
      <c r="Z23" s="1061"/>
      <c r="AA23" s="1061">
        <v>50</v>
      </c>
      <c r="AB23" s="1061"/>
      <c r="AC23" s="1061"/>
      <c r="AD23" s="1061"/>
      <c r="AE23" s="1068"/>
      <c r="AF23" s="1069">
        <v>49</v>
      </c>
      <c r="AG23" s="1061"/>
      <c r="AH23" s="1061"/>
      <c r="AI23" s="1061"/>
      <c r="AJ23" s="1070"/>
      <c r="AK23" s="1071"/>
      <c r="AL23" s="1072"/>
      <c r="AM23" s="1072"/>
      <c r="AN23" s="1072"/>
      <c r="AO23" s="1072"/>
      <c r="AP23" s="1061">
        <v>4001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358</v>
      </c>
      <c r="B26" s="1004"/>
      <c r="C26" s="1004"/>
      <c r="D26" s="1004"/>
      <c r="E26" s="1004"/>
      <c r="F26" s="1004"/>
      <c r="G26" s="1004"/>
      <c r="H26" s="1004"/>
      <c r="I26" s="1004"/>
      <c r="J26" s="1004"/>
      <c r="K26" s="1004"/>
      <c r="L26" s="1004"/>
      <c r="M26" s="1004"/>
      <c r="N26" s="1004"/>
      <c r="O26" s="1004"/>
      <c r="P26" s="1005"/>
      <c r="Q26" s="989" t="s">
        <v>382</v>
      </c>
      <c r="R26" s="990"/>
      <c r="S26" s="990"/>
      <c r="T26" s="990"/>
      <c r="U26" s="991"/>
      <c r="V26" s="989" t="s">
        <v>383</v>
      </c>
      <c r="W26" s="990"/>
      <c r="X26" s="990"/>
      <c r="Y26" s="990"/>
      <c r="Z26" s="991"/>
      <c r="AA26" s="989" t="s">
        <v>384</v>
      </c>
      <c r="AB26" s="990"/>
      <c r="AC26" s="990"/>
      <c r="AD26" s="990"/>
      <c r="AE26" s="990"/>
      <c r="AF26" s="1055" t="s">
        <v>385</v>
      </c>
      <c r="AG26" s="1010"/>
      <c r="AH26" s="1010"/>
      <c r="AI26" s="1010"/>
      <c r="AJ26" s="1056"/>
      <c r="AK26" s="990" t="s">
        <v>386</v>
      </c>
      <c r="AL26" s="990"/>
      <c r="AM26" s="990"/>
      <c r="AN26" s="990"/>
      <c r="AO26" s="991"/>
      <c r="AP26" s="989" t="s">
        <v>387</v>
      </c>
      <c r="AQ26" s="990"/>
      <c r="AR26" s="990"/>
      <c r="AS26" s="990"/>
      <c r="AT26" s="991"/>
      <c r="AU26" s="989" t="s">
        <v>388</v>
      </c>
      <c r="AV26" s="990"/>
      <c r="AW26" s="990"/>
      <c r="AX26" s="990"/>
      <c r="AY26" s="991"/>
      <c r="AZ26" s="989" t="s">
        <v>389</v>
      </c>
      <c r="BA26" s="990"/>
      <c r="BB26" s="990"/>
      <c r="BC26" s="990"/>
      <c r="BD26" s="991"/>
      <c r="BE26" s="989" t="s">
        <v>365</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30">
        <v>1</v>
      </c>
      <c r="B28" s="1044" t="s">
        <v>390</v>
      </c>
      <c r="C28" s="1045"/>
      <c r="D28" s="1045"/>
      <c r="E28" s="1045"/>
      <c r="F28" s="1045"/>
      <c r="G28" s="1045"/>
      <c r="H28" s="1045"/>
      <c r="I28" s="1045"/>
      <c r="J28" s="1045"/>
      <c r="K28" s="1045"/>
      <c r="L28" s="1045"/>
      <c r="M28" s="1045"/>
      <c r="N28" s="1045"/>
      <c r="O28" s="1045"/>
      <c r="P28" s="1046"/>
      <c r="Q28" s="1047">
        <v>116</v>
      </c>
      <c r="R28" s="1048"/>
      <c r="S28" s="1048"/>
      <c r="T28" s="1048"/>
      <c r="U28" s="1048"/>
      <c r="V28" s="1048">
        <v>116</v>
      </c>
      <c r="W28" s="1048"/>
      <c r="X28" s="1048"/>
      <c r="Y28" s="1048"/>
      <c r="Z28" s="1048"/>
      <c r="AA28" s="1048" t="s">
        <v>547</v>
      </c>
      <c r="AB28" s="1048"/>
      <c r="AC28" s="1048"/>
      <c r="AD28" s="1048"/>
      <c r="AE28" s="1049"/>
      <c r="AF28" s="1050">
        <v>0</v>
      </c>
      <c r="AG28" s="1048"/>
      <c r="AH28" s="1048"/>
      <c r="AI28" s="1048"/>
      <c r="AJ28" s="1051"/>
      <c r="AK28" s="1052">
        <v>21</v>
      </c>
      <c r="AL28" s="1053"/>
      <c r="AM28" s="1053"/>
      <c r="AN28" s="1053"/>
      <c r="AO28" s="1053"/>
      <c r="AP28" s="1053" t="s">
        <v>547</v>
      </c>
      <c r="AQ28" s="1053"/>
      <c r="AR28" s="1053"/>
      <c r="AS28" s="1053"/>
      <c r="AT28" s="1053"/>
      <c r="AU28" s="1053" t="s">
        <v>547</v>
      </c>
      <c r="AV28" s="1053"/>
      <c r="AW28" s="1053"/>
      <c r="AX28" s="1053"/>
      <c r="AY28" s="1053"/>
      <c r="AZ28" s="1054" t="s">
        <v>547</v>
      </c>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58</v>
      </c>
      <c r="R29" s="1039"/>
      <c r="S29" s="1039"/>
      <c r="T29" s="1039"/>
      <c r="U29" s="1039"/>
      <c r="V29" s="1039">
        <v>58</v>
      </c>
      <c r="W29" s="1039"/>
      <c r="X29" s="1039"/>
      <c r="Y29" s="1039"/>
      <c r="Z29" s="1039"/>
      <c r="AA29" s="1039" t="s">
        <v>547</v>
      </c>
      <c r="AB29" s="1039"/>
      <c r="AC29" s="1039"/>
      <c r="AD29" s="1039"/>
      <c r="AE29" s="1040"/>
      <c r="AF29" s="1035">
        <v>0</v>
      </c>
      <c r="AG29" s="1036"/>
      <c r="AH29" s="1036"/>
      <c r="AI29" s="1036"/>
      <c r="AJ29" s="1037"/>
      <c r="AK29" s="980">
        <v>19</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164</v>
      </c>
      <c r="R30" s="1039"/>
      <c r="S30" s="1039"/>
      <c r="T30" s="1039"/>
      <c r="U30" s="1039"/>
      <c r="V30" s="1039">
        <v>139</v>
      </c>
      <c r="W30" s="1039"/>
      <c r="X30" s="1039"/>
      <c r="Y30" s="1039"/>
      <c r="Z30" s="1039"/>
      <c r="AA30" s="1039">
        <v>25</v>
      </c>
      <c r="AB30" s="1039"/>
      <c r="AC30" s="1039"/>
      <c r="AD30" s="1039"/>
      <c r="AE30" s="1040"/>
      <c r="AF30" s="1035">
        <v>25</v>
      </c>
      <c r="AG30" s="1036"/>
      <c r="AH30" s="1036"/>
      <c r="AI30" s="1036"/>
      <c r="AJ30" s="1037"/>
      <c r="AK30" s="980">
        <v>109</v>
      </c>
      <c r="AL30" s="971"/>
      <c r="AM30" s="971"/>
      <c r="AN30" s="971"/>
      <c r="AO30" s="971"/>
      <c r="AP30" s="971">
        <v>1194</v>
      </c>
      <c r="AQ30" s="971"/>
      <c r="AR30" s="971"/>
      <c r="AS30" s="971"/>
      <c r="AT30" s="971"/>
      <c r="AU30" s="971">
        <v>647</v>
      </c>
      <c r="AV30" s="971"/>
      <c r="AW30" s="971"/>
      <c r="AX30" s="971"/>
      <c r="AY30" s="971"/>
      <c r="AZ30" s="1041" t="s">
        <v>547</v>
      </c>
      <c r="BA30" s="1041"/>
      <c r="BB30" s="1041"/>
      <c r="BC30" s="1041"/>
      <c r="BD30" s="1041"/>
      <c r="BE30" s="972" t="s">
        <v>393</v>
      </c>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140</v>
      </c>
      <c r="R31" s="1039"/>
      <c r="S31" s="1039"/>
      <c r="T31" s="1039"/>
      <c r="U31" s="1039"/>
      <c r="V31" s="1039">
        <v>142</v>
      </c>
      <c r="W31" s="1039"/>
      <c r="X31" s="1039"/>
      <c r="Y31" s="1039"/>
      <c r="Z31" s="1039"/>
      <c r="AA31" s="1039">
        <v>-2</v>
      </c>
      <c r="AB31" s="1039"/>
      <c r="AC31" s="1039"/>
      <c r="AD31" s="1039"/>
      <c r="AE31" s="1040"/>
      <c r="AF31" s="1035">
        <v>9</v>
      </c>
      <c r="AG31" s="1036"/>
      <c r="AH31" s="1036"/>
      <c r="AI31" s="1036"/>
      <c r="AJ31" s="1037"/>
      <c r="AK31" s="980">
        <v>81</v>
      </c>
      <c r="AL31" s="971"/>
      <c r="AM31" s="971"/>
      <c r="AN31" s="971"/>
      <c r="AO31" s="971"/>
      <c r="AP31" s="971">
        <v>154</v>
      </c>
      <c r="AQ31" s="971"/>
      <c r="AR31" s="971"/>
      <c r="AS31" s="971"/>
      <c r="AT31" s="971"/>
      <c r="AU31" s="971">
        <v>154</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34</v>
      </c>
      <c r="AG63" s="959"/>
      <c r="AH63" s="959"/>
      <c r="AI63" s="959"/>
      <c r="AJ63" s="1022"/>
      <c r="AK63" s="1023"/>
      <c r="AL63" s="963"/>
      <c r="AM63" s="963"/>
      <c r="AN63" s="963"/>
      <c r="AO63" s="963"/>
      <c r="AP63" s="959">
        <v>1348</v>
      </c>
      <c r="AQ63" s="959"/>
      <c r="AR63" s="959"/>
      <c r="AS63" s="959"/>
      <c r="AT63" s="959"/>
      <c r="AU63" s="959">
        <v>801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398</v>
      </c>
      <c r="B66" s="1004"/>
      <c r="C66" s="1004"/>
      <c r="D66" s="1004"/>
      <c r="E66" s="1004"/>
      <c r="F66" s="1004"/>
      <c r="G66" s="1004"/>
      <c r="H66" s="1004"/>
      <c r="I66" s="1004"/>
      <c r="J66" s="1004"/>
      <c r="K66" s="1004"/>
      <c r="L66" s="1004"/>
      <c r="M66" s="1004"/>
      <c r="N66" s="1004"/>
      <c r="O66" s="1004"/>
      <c r="P66" s="1005"/>
      <c r="Q66" s="989" t="s">
        <v>382</v>
      </c>
      <c r="R66" s="990"/>
      <c r="S66" s="990"/>
      <c r="T66" s="990"/>
      <c r="U66" s="991"/>
      <c r="V66" s="989" t="s">
        <v>383</v>
      </c>
      <c r="W66" s="990"/>
      <c r="X66" s="990"/>
      <c r="Y66" s="990"/>
      <c r="Z66" s="991"/>
      <c r="AA66" s="989" t="s">
        <v>384</v>
      </c>
      <c r="AB66" s="990"/>
      <c r="AC66" s="990"/>
      <c r="AD66" s="990"/>
      <c r="AE66" s="991"/>
      <c r="AF66" s="1009" t="s">
        <v>385</v>
      </c>
      <c r="AG66" s="1010"/>
      <c r="AH66" s="1010"/>
      <c r="AI66" s="1010"/>
      <c r="AJ66" s="1011"/>
      <c r="AK66" s="989" t="s">
        <v>386</v>
      </c>
      <c r="AL66" s="1004"/>
      <c r="AM66" s="1004"/>
      <c r="AN66" s="1004"/>
      <c r="AO66" s="1005"/>
      <c r="AP66" s="989" t="s">
        <v>387</v>
      </c>
      <c r="AQ66" s="990"/>
      <c r="AR66" s="990"/>
      <c r="AS66" s="990"/>
      <c r="AT66" s="991"/>
      <c r="AU66" s="989" t="s">
        <v>399</v>
      </c>
      <c r="AV66" s="990"/>
      <c r="AW66" s="990"/>
      <c r="AX66" s="990"/>
      <c r="AY66" s="991"/>
      <c r="AZ66" s="989" t="s">
        <v>365</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193</v>
      </c>
      <c r="R68" s="982"/>
      <c r="S68" s="982"/>
      <c r="T68" s="982"/>
      <c r="U68" s="982"/>
      <c r="V68" s="982">
        <v>190</v>
      </c>
      <c r="W68" s="982"/>
      <c r="X68" s="982"/>
      <c r="Y68" s="982"/>
      <c r="Z68" s="982"/>
      <c r="AA68" s="982">
        <v>3</v>
      </c>
      <c r="AB68" s="982"/>
      <c r="AC68" s="982"/>
      <c r="AD68" s="982"/>
      <c r="AE68" s="982"/>
      <c r="AF68" s="982">
        <v>3</v>
      </c>
      <c r="AG68" s="982"/>
      <c r="AH68" s="982"/>
      <c r="AI68" s="982"/>
      <c r="AJ68" s="982"/>
      <c r="AK68" s="982">
        <v>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177</v>
      </c>
      <c r="R69" s="971"/>
      <c r="S69" s="971"/>
      <c r="T69" s="971"/>
      <c r="U69" s="971"/>
      <c r="V69" s="971">
        <v>166</v>
      </c>
      <c r="W69" s="971"/>
      <c r="X69" s="971"/>
      <c r="Y69" s="971"/>
      <c r="Z69" s="971"/>
      <c r="AA69" s="971">
        <v>11</v>
      </c>
      <c r="AB69" s="971"/>
      <c r="AC69" s="971"/>
      <c r="AD69" s="971"/>
      <c r="AE69" s="971"/>
      <c r="AF69" s="971">
        <v>11</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1397</v>
      </c>
      <c r="R70" s="971"/>
      <c r="S70" s="971"/>
      <c r="T70" s="971"/>
      <c r="U70" s="971"/>
      <c r="V70" s="971">
        <v>1390</v>
      </c>
      <c r="W70" s="971"/>
      <c r="X70" s="971"/>
      <c r="Y70" s="971"/>
      <c r="Z70" s="971"/>
      <c r="AA70" s="971">
        <v>7</v>
      </c>
      <c r="AB70" s="971"/>
      <c r="AC70" s="971"/>
      <c r="AD70" s="971"/>
      <c r="AE70" s="971"/>
      <c r="AF70" s="971">
        <v>7</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16</v>
      </c>
      <c r="R71" s="971"/>
      <c r="S71" s="971"/>
      <c r="T71" s="971"/>
      <c r="U71" s="971"/>
      <c r="V71" s="971">
        <v>16</v>
      </c>
      <c r="W71" s="971"/>
      <c r="X71" s="971"/>
      <c r="Y71" s="971"/>
      <c r="Z71" s="971"/>
      <c r="AA71" s="971" t="s">
        <v>547</v>
      </c>
      <c r="AB71" s="971"/>
      <c r="AC71" s="971"/>
      <c r="AD71" s="971"/>
      <c r="AE71" s="971"/>
      <c r="AF71" s="971" t="s">
        <v>547</v>
      </c>
      <c r="AG71" s="971"/>
      <c r="AH71" s="971"/>
      <c r="AI71" s="971"/>
      <c r="AJ71" s="971"/>
      <c r="AK71" s="971" t="s">
        <v>547</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21</v>
      </c>
      <c r="AG88" s="959"/>
      <c r="AH88" s="959"/>
      <c r="AI88" s="959"/>
      <c r="AJ88" s="959"/>
      <c r="AK88" s="963"/>
      <c r="AL88" s="963"/>
      <c r="AM88" s="963"/>
      <c r="AN88" s="963"/>
      <c r="AO88" s="963"/>
      <c r="AP88" s="959" t="s">
        <v>547</v>
      </c>
      <c r="AQ88" s="959"/>
      <c r="AR88" s="959"/>
      <c r="AS88" s="959"/>
      <c r="AT88" s="959"/>
      <c r="AU88" s="959" t="s">
        <v>547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566736</v>
      </c>
      <c r="AB110" s="889"/>
      <c r="AC110" s="889"/>
      <c r="AD110" s="889"/>
      <c r="AE110" s="890"/>
      <c r="AF110" s="891">
        <v>504076</v>
      </c>
      <c r="AG110" s="889"/>
      <c r="AH110" s="889"/>
      <c r="AI110" s="889"/>
      <c r="AJ110" s="890"/>
      <c r="AK110" s="891">
        <v>514330</v>
      </c>
      <c r="AL110" s="889"/>
      <c r="AM110" s="889"/>
      <c r="AN110" s="889"/>
      <c r="AO110" s="890"/>
      <c r="AP110" s="892">
        <v>21.5</v>
      </c>
      <c r="AQ110" s="893"/>
      <c r="AR110" s="893"/>
      <c r="AS110" s="893"/>
      <c r="AT110" s="894"/>
      <c r="AU110" s="930" t="s">
        <v>69</v>
      </c>
      <c r="AV110" s="931"/>
      <c r="AW110" s="931"/>
      <c r="AX110" s="931"/>
      <c r="AY110" s="931"/>
      <c r="AZ110" s="840" t="s">
        <v>414</v>
      </c>
      <c r="BA110" s="808"/>
      <c r="BB110" s="808"/>
      <c r="BC110" s="808"/>
      <c r="BD110" s="808"/>
      <c r="BE110" s="808"/>
      <c r="BF110" s="808"/>
      <c r="BG110" s="808"/>
      <c r="BH110" s="808"/>
      <c r="BI110" s="808"/>
      <c r="BJ110" s="808"/>
      <c r="BK110" s="808"/>
      <c r="BL110" s="808"/>
      <c r="BM110" s="808"/>
      <c r="BN110" s="808"/>
      <c r="BO110" s="808"/>
      <c r="BP110" s="809"/>
      <c r="BQ110" s="841">
        <v>3998266</v>
      </c>
      <c r="BR110" s="825"/>
      <c r="BS110" s="825"/>
      <c r="BT110" s="825"/>
      <c r="BU110" s="825"/>
      <c r="BV110" s="825">
        <v>3964930</v>
      </c>
      <c r="BW110" s="825"/>
      <c r="BX110" s="825"/>
      <c r="BY110" s="825"/>
      <c r="BZ110" s="825"/>
      <c r="CA110" s="825">
        <v>4000819</v>
      </c>
      <c r="CB110" s="825"/>
      <c r="CC110" s="825"/>
      <c r="CD110" s="825"/>
      <c r="CE110" s="825"/>
      <c r="CF110" s="863">
        <v>167.1</v>
      </c>
      <c r="CG110" s="864"/>
      <c r="CH110" s="864"/>
      <c r="CI110" s="864"/>
      <c r="CJ110" s="864"/>
      <c r="CK110" s="926" t="s">
        <v>415</v>
      </c>
      <c r="CL110" s="883"/>
      <c r="CM110" s="84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2" t="s">
        <v>122</v>
      </c>
      <c r="CG111" s="873"/>
      <c r="CH111" s="873"/>
      <c r="CI111" s="873"/>
      <c r="CJ111" s="873"/>
      <c r="CK111" s="927"/>
      <c r="CL111" s="885"/>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420</v>
      </c>
      <c r="B112" s="920"/>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974173</v>
      </c>
      <c r="BR112" s="817"/>
      <c r="BS112" s="817"/>
      <c r="BT112" s="817"/>
      <c r="BU112" s="817"/>
      <c r="BV112" s="817">
        <v>1002414</v>
      </c>
      <c r="BW112" s="817"/>
      <c r="BX112" s="817"/>
      <c r="BY112" s="817"/>
      <c r="BZ112" s="817"/>
      <c r="CA112" s="817">
        <v>1271688</v>
      </c>
      <c r="CB112" s="817"/>
      <c r="CC112" s="817"/>
      <c r="CD112" s="817"/>
      <c r="CE112" s="817"/>
      <c r="CF112" s="872">
        <v>53.1</v>
      </c>
      <c r="CG112" s="873"/>
      <c r="CH112" s="873"/>
      <c r="CI112" s="873"/>
      <c r="CJ112" s="873"/>
      <c r="CK112" s="927"/>
      <c r="CL112" s="885"/>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51392</v>
      </c>
      <c r="AB113" s="913"/>
      <c r="AC113" s="913"/>
      <c r="AD113" s="913"/>
      <c r="AE113" s="914"/>
      <c r="AF113" s="915">
        <v>59449</v>
      </c>
      <c r="AG113" s="913"/>
      <c r="AH113" s="913"/>
      <c r="AI113" s="913"/>
      <c r="AJ113" s="914"/>
      <c r="AK113" s="915">
        <v>66011</v>
      </c>
      <c r="AL113" s="913"/>
      <c r="AM113" s="913"/>
      <c r="AN113" s="913"/>
      <c r="AO113" s="914"/>
      <c r="AP113" s="916">
        <v>2.8</v>
      </c>
      <c r="AQ113" s="917"/>
      <c r="AR113" s="917"/>
      <c r="AS113" s="917"/>
      <c r="AT113" s="918"/>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51794</v>
      </c>
      <c r="BR113" s="817"/>
      <c r="BS113" s="817"/>
      <c r="BT113" s="817"/>
      <c r="BU113" s="817"/>
      <c r="BV113" s="817">
        <v>49355</v>
      </c>
      <c r="BW113" s="817"/>
      <c r="BX113" s="817"/>
      <c r="BY113" s="817"/>
      <c r="BZ113" s="817"/>
      <c r="CA113" s="817">
        <v>43278</v>
      </c>
      <c r="CB113" s="817"/>
      <c r="CC113" s="817"/>
      <c r="CD113" s="817"/>
      <c r="CE113" s="817"/>
      <c r="CF113" s="872">
        <v>1.8</v>
      </c>
      <c r="CG113" s="873"/>
      <c r="CH113" s="873"/>
      <c r="CI113" s="873"/>
      <c r="CJ113" s="873"/>
      <c r="CK113" s="927"/>
      <c r="CL113" s="885"/>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6988</v>
      </c>
      <c r="AB114" s="780"/>
      <c r="AC114" s="780"/>
      <c r="AD114" s="780"/>
      <c r="AE114" s="781"/>
      <c r="AF114" s="782">
        <v>2438</v>
      </c>
      <c r="AG114" s="780"/>
      <c r="AH114" s="780"/>
      <c r="AI114" s="780"/>
      <c r="AJ114" s="781"/>
      <c r="AK114" s="782">
        <v>6676</v>
      </c>
      <c r="AL114" s="780"/>
      <c r="AM114" s="780"/>
      <c r="AN114" s="780"/>
      <c r="AO114" s="781"/>
      <c r="AP114" s="821">
        <v>0.3</v>
      </c>
      <c r="AQ114" s="822"/>
      <c r="AR114" s="822"/>
      <c r="AS114" s="822"/>
      <c r="AT114" s="823"/>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516745</v>
      </c>
      <c r="BR114" s="817"/>
      <c r="BS114" s="817"/>
      <c r="BT114" s="817"/>
      <c r="BU114" s="817"/>
      <c r="BV114" s="817">
        <v>516553</v>
      </c>
      <c r="BW114" s="817"/>
      <c r="BX114" s="817"/>
      <c r="BY114" s="817"/>
      <c r="BZ114" s="817"/>
      <c r="CA114" s="817">
        <v>550985</v>
      </c>
      <c r="CB114" s="817"/>
      <c r="CC114" s="817"/>
      <c r="CD114" s="817"/>
      <c r="CE114" s="817"/>
      <c r="CF114" s="872">
        <v>23</v>
      </c>
      <c r="CG114" s="873"/>
      <c r="CH114" s="873"/>
      <c r="CI114" s="873"/>
      <c r="CJ114" s="873"/>
      <c r="CK114" s="927"/>
      <c r="CL114" s="885"/>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28</v>
      </c>
      <c r="AB115" s="913"/>
      <c r="AC115" s="913"/>
      <c r="AD115" s="913"/>
      <c r="AE115" s="914"/>
      <c r="AF115" s="915">
        <v>20</v>
      </c>
      <c r="AG115" s="913"/>
      <c r="AH115" s="913"/>
      <c r="AI115" s="913"/>
      <c r="AJ115" s="914"/>
      <c r="AK115" s="915">
        <v>16</v>
      </c>
      <c r="AL115" s="913"/>
      <c r="AM115" s="913"/>
      <c r="AN115" s="913"/>
      <c r="AO115" s="914"/>
      <c r="AP115" s="916">
        <v>0</v>
      </c>
      <c r="AQ115" s="917"/>
      <c r="AR115" s="917"/>
      <c r="AS115" s="917"/>
      <c r="AT115" s="918"/>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486</v>
      </c>
      <c r="AB116" s="780"/>
      <c r="AC116" s="780"/>
      <c r="AD116" s="780"/>
      <c r="AE116" s="781"/>
      <c r="AF116" s="782">
        <v>564</v>
      </c>
      <c r="AG116" s="780"/>
      <c r="AH116" s="780"/>
      <c r="AI116" s="780"/>
      <c r="AJ116" s="781"/>
      <c r="AK116" s="782">
        <v>1368</v>
      </c>
      <c r="AL116" s="780"/>
      <c r="AM116" s="780"/>
      <c r="AN116" s="780"/>
      <c r="AO116" s="781"/>
      <c r="AP116" s="821">
        <v>0.1</v>
      </c>
      <c r="AQ116" s="822"/>
      <c r="AR116" s="822"/>
      <c r="AS116" s="822"/>
      <c r="AT116" s="823"/>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436</v>
      </c>
      <c r="Z117" s="897"/>
      <c r="AA117" s="902">
        <v>625630</v>
      </c>
      <c r="AB117" s="903"/>
      <c r="AC117" s="903"/>
      <c r="AD117" s="903"/>
      <c r="AE117" s="904"/>
      <c r="AF117" s="905">
        <v>566547</v>
      </c>
      <c r="AG117" s="903"/>
      <c r="AH117" s="903"/>
      <c r="AI117" s="903"/>
      <c r="AJ117" s="904"/>
      <c r="AK117" s="905">
        <v>588401</v>
      </c>
      <c r="AL117" s="903"/>
      <c r="AM117" s="903"/>
      <c r="AN117" s="903"/>
      <c r="AO117" s="904"/>
      <c r="AP117" s="906"/>
      <c r="AQ117" s="907"/>
      <c r="AR117" s="907"/>
      <c r="AS117" s="907"/>
      <c r="AT117" s="908"/>
      <c r="AU117" s="932"/>
      <c r="AV117" s="933"/>
      <c r="AW117" s="933"/>
      <c r="AX117" s="933"/>
      <c r="AY117" s="933"/>
      <c r="AZ117" s="860" t="s">
        <v>437</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18" t="s">
        <v>439</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415</v>
      </c>
      <c r="B119" s="883"/>
      <c r="C119" s="84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54" t="s">
        <v>441</v>
      </c>
      <c r="BP119" s="855"/>
      <c r="BQ119" s="856">
        <v>5540978</v>
      </c>
      <c r="BR119" s="857"/>
      <c r="BS119" s="857"/>
      <c r="BT119" s="857"/>
      <c r="BU119" s="857"/>
      <c r="BV119" s="857">
        <v>5533252</v>
      </c>
      <c r="BW119" s="857"/>
      <c r="BX119" s="857"/>
      <c r="BY119" s="857"/>
      <c r="BZ119" s="857"/>
      <c r="CA119" s="857">
        <v>5866770</v>
      </c>
      <c r="CB119" s="857"/>
      <c r="CC119" s="857"/>
      <c r="CD119" s="857"/>
      <c r="CE119" s="857"/>
      <c r="CF119" s="748"/>
      <c r="CG119" s="749"/>
      <c r="CH119" s="749"/>
      <c r="CI119" s="749"/>
      <c r="CJ119" s="853"/>
      <c r="CK119" s="928"/>
      <c r="CL119" s="887"/>
      <c r="CM119" s="818" t="s">
        <v>442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t="s">
        <v>122</v>
      </c>
      <c r="DR119" s="764"/>
      <c r="DS119" s="764"/>
      <c r="DT119" s="764"/>
      <c r="DU119" s="765"/>
      <c r="DV119" s="828" t="s">
        <v>122</v>
      </c>
      <c r="DW119" s="829"/>
      <c r="DX119" s="829"/>
      <c r="DY119" s="829"/>
      <c r="DZ119" s="830"/>
    </row>
    <row r="120" spans="1:130" s="218" customFormat="1" ht="26.25" customHeight="1" x14ac:dyDescent="0.15">
      <c r="A120" s="884"/>
      <c r="B120" s="885"/>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443</v>
      </c>
      <c r="AV120" s="875"/>
      <c r="AW120" s="875"/>
      <c r="AX120" s="875"/>
      <c r="AY120" s="876"/>
      <c r="AZ120" s="840" t="s">
        <v>444</v>
      </c>
      <c r="BA120" s="808"/>
      <c r="BB120" s="808"/>
      <c r="BC120" s="808"/>
      <c r="BD120" s="808"/>
      <c r="BE120" s="808"/>
      <c r="BF120" s="808"/>
      <c r="BG120" s="808"/>
      <c r="BH120" s="808"/>
      <c r="BI120" s="808"/>
      <c r="BJ120" s="808"/>
      <c r="BK120" s="808"/>
      <c r="BL120" s="808"/>
      <c r="BM120" s="808"/>
      <c r="BN120" s="808"/>
      <c r="BO120" s="808"/>
      <c r="BP120" s="809"/>
      <c r="BQ120" s="841">
        <v>2871852</v>
      </c>
      <c r="BR120" s="825"/>
      <c r="BS120" s="825"/>
      <c r="BT120" s="825"/>
      <c r="BU120" s="825"/>
      <c r="BV120" s="825">
        <v>2890995</v>
      </c>
      <c r="BW120" s="825"/>
      <c r="BX120" s="825"/>
      <c r="BY120" s="825"/>
      <c r="BZ120" s="825"/>
      <c r="CA120" s="825">
        <v>2453490</v>
      </c>
      <c r="CB120" s="825"/>
      <c r="CC120" s="825"/>
      <c r="CD120" s="825"/>
      <c r="CE120" s="825"/>
      <c r="CF120" s="863">
        <v>102.4</v>
      </c>
      <c r="CG120" s="864"/>
      <c r="CH120" s="864"/>
      <c r="CI120" s="864"/>
      <c r="CJ120" s="864"/>
      <c r="CK120" s="865" t="s">
        <v>445</v>
      </c>
      <c r="CL120" s="832"/>
      <c r="CM120" s="832"/>
      <c r="CN120" s="832"/>
      <c r="CO120" s="833"/>
      <c r="CP120" s="869" t="s">
        <v>392</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1118013</v>
      </c>
      <c r="DR120" s="825"/>
      <c r="DS120" s="825"/>
      <c r="DT120" s="825"/>
      <c r="DU120" s="825"/>
      <c r="DV120" s="826">
        <v>46.7</v>
      </c>
      <c r="DW120" s="826"/>
      <c r="DX120" s="826"/>
      <c r="DY120" s="826"/>
      <c r="DZ120" s="827"/>
    </row>
    <row r="121" spans="1:130" s="218" customFormat="1" ht="26.25" customHeight="1" x14ac:dyDescent="0.15">
      <c r="A121" s="884"/>
      <c r="B121" s="885"/>
      <c r="C121" s="860" t="s">
        <v>446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2" t="s">
        <v>122</v>
      </c>
      <c r="CG121" s="873"/>
      <c r="CH121" s="873"/>
      <c r="CI121" s="873"/>
      <c r="CJ121" s="873"/>
      <c r="CK121" s="866"/>
      <c r="CL121" s="835"/>
      <c r="CM121" s="835"/>
      <c r="CN121" s="835"/>
      <c r="CO121" s="836"/>
      <c r="CP121" s="844" t="s">
        <v>394</v>
      </c>
      <c r="CQ121" s="845"/>
      <c r="CR121" s="845"/>
      <c r="CS121" s="845"/>
      <c r="CT121" s="845"/>
      <c r="CU121" s="845"/>
      <c r="CV121" s="845"/>
      <c r="CW121" s="845"/>
      <c r="CX121" s="845"/>
      <c r="CY121" s="845"/>
      <c r="CZ121" s="845"/>
      <c r="DA121" s="845"/>
      <c r="DB121" s="845"/>
      <c r="DC121" s="845"/>
      <c r="DD121" s="845"/>
      <c r="DE121" s="845"/>
      <c r="DF121" s="846"/>
      <c r="DG121" s="816" t="s">
        <v>122</v>
      </c>
      <c r="DH121" s="817"/>
      <c r="DI121" s="817"/>
      <c r="DJ121" s="817"/>
      <c r="DK121" s="817"/>
      <c r="DL121" s="817" t="s">
        <v>122</v>
      </c>
      <c r="DM121" s="817"/>
      <c r="DN121" s="817"/>
      <c r="DO121" s="817"/>
      <c r="DP121" s="817"/>
      <c r="DQ121" s="817">
        <v>153675</v>
      </c>
      <c r="DR121" s="817"/>
      <c r="DS121" s="817"/>
      <c r="DT121" s="817"/>
      <c r="DU121" s="817"/>
      <c r="DV121" s="794">
        <v>6.4</v>
      </c>
      <c r="DW121" s="794"/>
      <c r="DX121" s="794"/>
      <c r="DY121" s="794"/>
      <c r="DZ121" s="795"/>
    </row>
    <row r="122" spans="1:130" s="218" customFormat="1" ht="26.25" customHeight="1" x14ac:dyDescent="0.15">
      <c r="A122" s="884"/>
      <c r="B122" s="885"/>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448</v>
      </c>
      <c r="BA122" s="819"/>
      <c r="BB122" s="819"/>
      <c r="BC122" s="819"/>
      <c r="BD122" s="819"/>
      <c r="BE122" s="819"/>
      <c r="BF122" s="819"/>
      <c r="BG122" s="819"/>
      <c r="BH122" s="819"/>
      <c r="BI122" s="819"/>
      <c r="BJ122" s="819"/>
      <c r="BK122" s="819"/>
      <c r="BL122" s="819"/>
      <c r="BM122" s="819"/>
      <c r="BN122" s="819"/>
      <c r="BO122" s="819"/>
      <c r="BP122" s="820"/>
      <c r="BQ122" s="856">
        <v>3705890</v>
      </c>
      <c r="BR122" s="857"/>
      <c r="BS122" s="857"/>
      <c r="BT122" s="857"/>
      <c r="BU122" s="857"/>
      <c r="BV122" s="857">
        <v>3728587</v>
      </c>
      <c r="BW122" s="857"/>
      <c r="BX122" s="857"/>
      <c r="BY122" s="857"/>
      <c r="BZ122" s="857"/>
      <c r="CA122" s="857">
        <v>3712965</v>
      </c>
      <c r="CB122" s="857"/>
      <c r="CC122" s="857"/>
      <c r="CD122" s="857"/>
      <c r="CE122" s="857"/>
      <c r="CF122" s="858">
        <v>155</v>
      </c>
      <c r="CG122" s="859"/>
      <c r="CH122" s="859"/>
      <c r="CI122" s="859"/>
      <c r="CJ122" s="859"/>
      <c r="CK122" s="866"/>
      <c r="CL122" s="835"/>
      <c r="CM122" s="835"/>
      <c r="CN122" s="835"/>
      <c r="CO122" s="836"/>
      <c r="CP122" s="844" t="s">
        <v>391</v>
      </c>
      <c r="CQ122" s="845"/>
      <c r="CR122" s="845"/>
      <c r="CS122" s="845"/>
      <c r="CT122" s="845"/>
      <c r="CU122" s="845"/>
      <c r="CV122" s="845"/>
      <c r="CW122" s="845"/>
      <c r="CX122" s="845"/>
      <c r="CY122" s="845"/>
      <c r="CZ122" s="845"/>
      <c r="DA122" s="845"/>
      <c r="DB122" s="845"/>
      <c r="DC122" s="845"/>
      <c r="DD122" s="845"/>
      <c r="DE122" s="845"/>
      <c r="DF122" s="846"/>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84"/>
      <c r="B123" s="885"/>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178</v>
      </c>
      <c r="BA123" s="239"/>
      <c r="BB123" s="239"/>
      <c r="BC123" s="239"/>
      <c r="BD123" s="239"/>
      <c r="BE123" s="239"/>
      <c r="BF123" s="239"/>
      <c r="BG123" s="239"/>
      <c r="BH123" s="239"/>
      <c r="BI123" s="239"/>
      <c r="BJ123" s="239"/>
      <c r="BK123" s="239"/>
      <c r="BL123" s="239"/>
      <c r="BM123" s="239"/>
      <c r="BN123" s="239"/>
      <c r="BO123" s="854" t="s">
        <v>449</v>
      </c>
      <c r="BP123" s="855"/>
      <c r="BQ123" s="851">
        <v>6577742</v>
      </c>
      <c r="BR123" s="852"/>
      <c r="BS123" s="852"/>
      <c r="BT123" s="852"/>
      <c r="BU123" s="852"/>
      <c r="BV123" s="852">
        <v>6619582</v>
      </c>
      <c r="BW123" s="852"/>
      <c r="BX123" s="852"/>
      <c r="BY123" s="852"/>
      <c r="BZ123" s="852"/>
      <c r="CA123" s="852">
        <v>6166455</v>
      </c>
      <c r="CB123" s="852"/>
      <c r="CC123" s="852"/>
      <c r="CD123" s="852"/>
      <c r="CE123" s="852"/>
      <c r="CF123" s="748"/>
      <c r="CG123" s="749"/>
      <c r="CH123" s="749"/>
      <c r="CI123" s="749"/>
      <c r="CJ123" s="853"/>
      <c r="CK123" s="866"/>
      <c r="CL123" s="835"/>
      <c r="CM123" s="835"/>
      <c r="CN123" s="835"/>
      <c r="CO123" s="836"/>
      <c r="CP123" s="844" t="s">
        <v>390</v>
      </c>
      <c r="CQ123" s="845"/>
      <c r="CR123" s="845"/>
      <c r="CS123" s="845"/>
      <c r="CT123" s="845"/>
      <c r="CU123" s="845"/>
      <c r="CV123" s="845"/>
      <c r="CW123" s="845"/>
      <c r="CX123" s="845"/>
      <c r="CY123" s="845"/>
      <c r="CZ123" s="845"/>
      <c r="DA123" s="845"/>
      <c r="DB123" s="845"/>
      <c r="DC123" s="845"/>
      <c r="DD123" s="845"/>
      <c r="DE123" s="845"/>
      <c r="DF123" s="846"/>
      <c r="DG123" s="779" t="s">
        <v>122</v>
      </c>
      <c r="DH123" s="780"/>
      <c r="DI123" s="780"/>
      <c r="DJ123" s="780"/>
      <c r="DK123" s="781"/>
      <c r="DL123" s="782" t="s">
        <v>122</v>
      </c>
      <c r="DM123" s="780"/>
      <c r="DN123" s="780"/>
      <c r="DO123" s="780"/>
      <c r="DP123" s="781"/>
      <c r="DQ123" s="782" t="s">
        <v>122</v>
      </c>
      <c r="DR123" s="780"/>
      <c r="DS123" s="780"/>
      <c r="DT123" s="780"/>
      <c r="DU123" s="781"/>
      <c r="DV123" s="821" t="s">
        <v>122</v>
      </c>
      <c r="DW123" s="822"/>
      <c r="DX123" s="822"/>
      <c r="DY123" s="822"/>
      <c r="DZ123" s="823"/>
    </row>
    <row r="124" spans="1:130" s="218" customFormat="1" ht="26.25" customHeight="1" thickBot="1" x14ac:dyDescent="0.2">
      <c r="A124" s="884"/>
      <c r="B124" s="885"/>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450</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122</v>
      </c>
      <c r="BR124" s="842"/>
      <c r="BS124" s="842"/>
      <c r="BT124" s="842"/>
      <c r="BU124" s="842"/>
      <c r="BV124" s="842" t="s">
        <v>122</v>
      </c>
      <c r="BW124" s="842"/>
      <c r="BX124" s="842"/>
      <c r="BY124" s="842"/>
      <c r="BZ124" s="842"/>
      <c r="CA124" s="842" t="s">
        <v>122</v>
      </c>
      <c r="CB124" s="842"/>
      <c r="CC124" s="842"/>
      <c r="CD124" s="842"/>
      <c r="CE124" s="842"/>
      <c r="CF124" s="726"/>
      <c r="CG124" s="727"/>
      <c r="CH124" s="727"/>
      <c r="CI124" s="727"/>
      <c r="CJ124" s="843"/>
      <c r="CK124" s="867"/>
      <c r="CL124" s="867"/>
      <c r="CM124" s="867"/>
      <c r="CN124" s="867"/>
      <c r="CO124" s="868"/>
      <c r="CP124" s="844" t="s">
        <v>451</v>
      </c>
      <c r="CQ124" s="845"/>
      <c r="CR124" s="845"/>
      <c r="CS124" s="845"/>
      <c r="CT124" s="845"/>
      <c r="CU124" s="845"/>
      <c r="CV124" s="845"/>
      <c r="CW124" s="845"/>
      <c r="CX124" s="845"/>
      <c r="CY124" s="845"/>
      <c r="CZ124" s="845"/>
      <c r="DA124" s="845"/>
      <c r="DB124" s="845"/>
      <c r="DC124" s="845"/>
      <c r="DD124" s="845"/>
      <c r="DE124" s="845"/>
      <c r="DF124" s="846"/>
      <c r="DG124" s="763">
        <v>974173</v>
      </c>
      <c r="DH124" s="764"/>
      <c r="DI124" s="764"/>
      <c r="DJ124" s="764"/>
      <c r="DK124" s="765"/>
      <c r="DL124" s="766">
        <v>1002414</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452</v>
      </c>
      <c r="CL125" s="832"/>
      <c r="CM125" s="832"/>
      <c r="CN125" s="832"/>
      <c r="CO125" s="833"/>
      <c r="CP125" s="840" t="s">
        <v>453</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1" t="s">
        <v>122</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455</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28</v>
      </c>
      <c r="AB127" s="780"/>
      <c r="AC127" s="780"/>
      <c r="AD127" s="780"/>
      <c r="AE127" s="781"/>
      <c r="AF127" s="782">
        <v>20</v>
      </c>
      <c r="AG127" s="780"/>
      <c r="AH127" s="780"/>
      <c r="AI127" s="780"/>
      <c r="AJ127" s="781"/>
      <c r="AK127" s="782">
        <v>16</v>
      </c>
      <c r="AL127" s="780"/>
      <c r="AM127" s="780"/>
      <c r="AN127" s="780"/>
      <c r="AO127" s="781"/>
      <c r="AP127" s="821">
        <v>0</v>
      </c>
      <c r="AQ127" s="822"/>
      <c r="AR127" s="822"/>
      <c r="AS127" s="822"/>
      <c r="AT127" s="823"/>
      <c r="AU127" s="220"/>
      <c r="AV127" s="220"/>
      <c r="AW127" s="220"/>
      <c r="AX127" s="824"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2731310</v>
      </c>
      <c r="AB129" s="780"/>
      <c r="AC129" s="780"/>
      <c r="AD129" s="780"/>
      <c r="AE129" s="781"/>
      <c r="AF129" s="782">
        <v>2706764</v>
      </c>
      <c r="AG129" s="780"/>
      <c r="AH129" s="780"/>
      <c r="AI129" s="780"/>
      <c r="AJ129" s="781"/>
      <c r="AK129" s="782">
        <v>2783973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431480</v>
      </c>
      <c r="AB130" s="780"/>
      <c r="AC130" s="780"/>
      <c r="AD130" s="780"/>
      <c r="AE130" s="781"/>
      <c r="AF130" s="782">
        <v>384608</v>
      </c>
      <c r="AG130" s="780"/>
      <c r="AH130" s="780"/>
      <c r="AI130" s="780"/>
      <c r="AJ130" s="781"/>
      <c r="AK130" s="782">
        <v>389105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2299830</v>
      </c>
      <c r="AB131" s="764"/>
      <c r="AC131" s="764"/>
      <c r="AD131" s="764"/>
      <c r="AE131" s="765"/>
      <c r="AF131" s="766">
        <v>2322156</v>
      </c>
      <c r="AG131" s="764"/>
      <c r="AH131" s="764"/>
      <c r="AI131" s="764"/>
      <c r="AJ131" s="765"/>
      <c r="AK131" s="766">
        <v>2394868</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8.4419280000000008</v>
      </c>
      <c r="AB132" s="745"/>
      <c r="AC132" s="745"/>
      <c r="AD132" s="745"/>
      <c r="AE132" s="746"/>
      <c r="AF132" s="747">
        <v>7.8349169999999999</v>
      </c>
      <c r="AG132" s="745"/>
      <c r="AH132" s="745"/>
      <c r="AI132" s="745"/>
      <c r="AJ132" s="746"/>
      <c r="AK132" s="747">
        <v>8.3217949999999998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7.9</v>
      </c>
      <c r="AB133" s="724"/>
      <c r="AC133" s="724"/>
      <c r="AD133" s="724"/>
      <c r="AE133" s="725"/>
      <c r="AF133" s="723">
        <v>8</v>
      </c>
      <c r="AG133" s="724"/>
      <c r="AH133" s="724"/>
      <c r="AI133" s="724"/>
      <c r="AJ133" s="725"/>
      <c r="AK133" s="723">
        <v>8.1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MGXLfXRwiaibQz6UMqzwYh/CVUfl1rv1/9g+K/2ve4aoNI09gjanfeJKNy5mCaxXFmr5dKv1opPx0BsrbFXjQ==" saltValue="Nwkivo5hVAwCKAXwxF1el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HZ/+HNGSb3bVFwvJdm+7oV33cOV+/vpLaiHFGzO0UX/YaJSvZ2oJ6eE4Ypb0kcLYdN+AYVUvNWOSFRNwwsXcw==" saltValue="VCAK1Bb8LVX+7hhmyON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W1IfPjlNLgMgnlVEFvwXSVnnpkJdTNz9nhdugacbIP0Qq8q/58naYfARp2i767ry+kt/fZcfwAH+xw+vscbwA==" saltValue="IrEZG4uZiop2iXb/CA+4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685432</v>
      </c>
      <c r="AP9" s="269">
        <v>246914</v>
      </c>
      <c r="AQ9" s="270">
        <v>263788</v>
      </c>
      <c r="AR9" s="271">
        <v>-6.4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142013</v>
      </c>
      <c r="AP10" s="272">
        <v>51157</v>
      </c>
      <c r="AQ10" s="273">
        <v>39680</v>
      </c>
      <c r="AR10" s="274">
        <v>28.9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v>20358</v>
      </c>
      <c r="AP11" s="272">
        <v>7334</v>
      </c>
      <c r="AQ11" s="273">
        <v>4557</v>
      </c>
      <c r="AR11" s="274">
        <v>60.9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4298</v>
      </c>
      <c r="AP13" s="272">
        <v>1548</v>
      </c>
      <c r="AQ13" s="273">
        <v>12917</v>
      </c>
      <c r="AR13" s="274">
        <v>-88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t="s">
        <v>487</v>
      </c>
      <c r="AP14" s="272" t="s">
        <v>487</v>
      </c>
      <c r="AQ14" s="273">
        <v>4746</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-21845</v>
      </c>
      <c r="AP15" s="272">
        <v>-7869</v>
      </c>
      <c r="AQ15" s="273">
        <v>-12765</v>
      </c>
      <c r="AR15" s="274">
        <v>-38.4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830256</v>
      </c>
      <c r="AP16" s="272">
        <v>299084</v>
      </c>
      <c r="AQ16" s="273">
        <v>312922</v>
      </c>
      <c r="AR16" s="274">
        <v>-4.4000000000000004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28.1</v>
      </c>
      <c r="AP21" s="286">
        <v>24.75</v>
      </c>
      <c r="AQ21" s="287">
        <v>3.35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96.8</v>
      </c>
      <c r="AP22" s="291">
        <v>95.6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8" t="s">
        <v>497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500</v>
      </c>
      <c r="AL32" s="1114"/>
      <c r="AM32" s="1114"/>
      <c r="AN32" s="1115"/>
      <c r="AO32" s="300">
        <v>514330</v>
      </c>
      <c r="AP32" s="300">
        <v>185277</v>
      </c>
      <c r="AQ32" s="301">
        <v>170896</v>
      </c>
      <c r="AR32" s="302">
        <v>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501</v>
      </c>
      <c r="AL33" s="1114"/>
      <c r="AM33" s="1114"/>
      <c r="AN33" s="111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502</v>
      </c>
      <c r="AL34" s="1114"/>
      <c r="AM34" s="1114"/>
      <c r="AN34" s="1115"/>
      <c r="AO34" s="300" t="s">
        <v>487</v>
      </c>
      <c r="AP34" s="300" t="s">
        <v>487</v>
      </c>
      <c r="AQ34" s="301">
        <v>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503</v>
      </c>
      <c r="AL35" s="1114"/>
      <c r="AM35" s="1114"/>
      <c r="AN35" s="1115"/>
      <c r="AO35" s="300">
        <v>66011</v>
      </c>
      <c r="AP35" s="300">
        <v>23779</v>
      </c>
      <c r="AQ35" s="301">
        <v>33138</v>
      </c>
      <c r="AR35" s="302">
        <v>-28.2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504</v>
      </c>
      <c r="AL36" s="1114"/>
      <c r="AM36" s="1114"/>
      <c r="AN36" s="1115"/>
      <c r="AO36" s="300">
        <v>6676</v>
      </c>
      <c r="AP36" s="300">
        <v>2405</v>
      </c>
      <c r="AQ36" s="301">
        <v>2943</v>
      </c>
      <c r="AR36" s="302">
        <v>-18.3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505</v>
      </c>
      <c r="AL37" s="1114"/>
      <c r="AM37" s="1114"/>
      <c r="AN37" s="1115"/>
      <c r="AO37" s="300">
        <v>16</v>
      </c>
      <c r="AP37" s="300">
        <v>6</v>
      </c>
      <c r="AQ37" s="301">
        <v>1487</v>
      </c>
      <c r="AR37" s="302">
        <v>-99.6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506</v>
      </c>
      <c r="AL38" s="1117"/>
      <c r="AM38" s="1117"/>
      <c r="AN38" s="1118"/>
      <c r="AO38" s="303">
        <v>1368</v>
      </c>
      <c r="AP38" s="303">
        <v>493</v>
      </c>
      <c r="AQ38" s="304">
        <v>60</v>
      </c>
      <c r="AR38" s="292">
        <v>721.7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507</v>
      </c>
      <c r="AL39" s="1117"/>
      <c r="AM39" s="1117"/>
      <c r="AN39" s="1118"/>
      <c r="AO39" s="300" t="s">
        <v>487</v>
      </c>
      <c r="AP39" s="300" t="s">
        <v>487</v>
      </c>
      <c r="AQ39" s="301">
        <v>-8408</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508</v>
      </c>
      <c r="AL40" s="1114"/>
      <c r="AM40" s="1114"/>
      <c r="AN40" s="1115"/>
      <c r="AO40" s="300">
        <v>-389105</v>
      </c>
      <c r="AP40" s="300">
        <v>-140168</v>
      </c>
      <c r="AQ40" s="301">
        <v>-141122</v>
      </c>
      <c r="AR40" s="302">
        <v>-0.7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288</v>
      </c>
      <c r="AL41" s="1120"/>
      <c r="AM41" s="1120"/>
      <c r="AN41" s="1121"/>
      <c r="AO41" s="300">
        <v>199296</v>
      </c>
      <c r="AP41" s="300">
        <v>71793</v>
      </c>
      <c r="AQ41" s="301">
        <v>59000</v>
      </c>
      <c r="AR41" s="302">
        <v>21.7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478</v>
      </c>
      <c r="AN49" s="1124" t="s">
        <v>511</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871152</v>
      </c>
      <c r="AN51" s="322">
        <v>297626</v>
      </c>
      <c r="AO51" s="323">
        <v>17.7</v>
      </c>
      <c r="AP51" s="324">
        <v>301035</v>
      </c>
      <c r="AQ51" s="325">
        <v>12.2</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271164</v>
      </c>
      <c r="AN52" s="330">
        <v>92642</v>
      </c>
      <c r="AO52" s="331">
        <v>-22.8</v>
      </c>
      <c r="AP52" s="332">
        <v>154376</v>
      </c>
      <c r="AQ52" s="333">
        <v>29.1</v>
      </c>
      <c r="AR52" s="334">
        <v>-51.9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590296</v>
      </c>
      <c r="AN53" s="322">
        <v>206904</v>
      </c>
      <c r="AO53" s="323">
        <v>-30.5</v>
      </c>
      <c r="AP53" s="324">
        <v>277467</v>
      </c>
      <c r="AQ53" s="325">
        <v>-7.8</v>
      </c>
      <c r="AR53" s="326">
        <v>-22.7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320629</v>
      </c>
      <c r="AN54" s="330">
        <v>112383</v>
      </c>
      <c r="AO54" s="331">
        <v>21.3</v>
      </c>
      <c r="AP54" s="332">
        <v>128378</v>
      </c>
      <c r="AQ54" s="333">
        <v>-16.8</v>
      </c>
      <c r="AR54" s="334">
        <v>38.1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722642</v>
      </c>
      <c r="AN55" s="322">
        <v>254094</v>
      </c>
      <c r="AO55" s="323">
        <v>22.8</v>
      </c>
      <c r="AP55" s="324">
        <v>282256</v>
      </c>
      <c r="AQ55" s="325">
        <v>1.7</v>
      </c>
      <c r="AR55" s="326">
        <v>21.1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237413</v>
      </c>
      <c r="AN56" s="330">
        <v>83479</v>
      </c>
      <c r="AO56" s="331">
        <v>-25.7</v>
      </c>
      <c r="AP56" s="332">
        <v>145453</v>
      </c>
      <c r="AQ56" s="333">
        <v>13.3</v>
      </c>
      <c r="AR56" s="334">
        <v>-39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1208657</v>
      </c>
      <c r="AN57" s="322">
        <v>431663</v>
      </c>
      <c r="AO57" s="323">
        <v>69.900000000000006</v>
      </c>
      <c r="AP57" s="324">
        <v>295341</v>
      </c>
      <c r="AQ57" s="325">
        <v>4.5999999999999996</v>
      </c>
      <c r="AR57" s="326">
        <v>65.3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467385</v>
      </c>
      <c r="AN58" s="330">
        <v>166923</v>
      </c>
      <c r="AO58" s="331">
        <v>100</v>
      </c>
      <c r="AP58" s="332">
        <v>137402</v>
      </c>
      <c r="AQ58" s="333">
        <v>-5.5</v>
      </c>
      <c r="AR58" s="334">
        <v>105.5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1265530</v>
      </c>
      <c r="AN59" s="322">
        <v>455883</v>
      </c>
      <c r="AO59" s="323">
        <v>5.6</v>
      </c>
      <c r="AP59" s="324">
        <v>292845</v>
      </c>
      <c r="AQ59" s="325">
        <v>-0.8</v>
      </c>
      <c r="AR59" s="326">
        <v>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578054</v>
      </c>
      <c r="AN60" s="330">
        <v>208233</v>
      </c>
      <c r="AO60" s="331">
        <v>24.7</v>
      </c>
      <c r="AP60" s="332">
        <v>143187</v>
      </c>
      <c r="AQ60" s="333">
        <v>4.2</v>
      </c>
      <c r="AR60" s="334">
        <v>20.5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931655</v>
      </c>
      <c r="AN61" s="337">
        <v>329234</v>
      </c>
      <c r="AO61" s="338">
        <v>17.100000000000001</v>
      </c>
      <c r="AP61" s="339">
        <v>289789</v>
      </c>
      <c r="AQ61" s="340">
        <v>2</v>
      </c>
      <c r="AR61" s="326">
        <v>15.1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374929</v>
      </c>
      <c r="AN62" s="330">
        <v>132732</v>
      </c>
      <c r="AO62" s="331">
        <v>19.5</v>
      </c>
      <c r="AP62" s="332">
        <v>141759</v>
      </c>
      <c r="AQ62" s="333">
        <v>4.9000000000000004</v>
      </c>
      <c r="AR62" s="334">
        <v>14.6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oDPe4YCyCMjRNXWaH1Qc8EW7iK8M0nlM6y4rWx5wxXQryoljqPAp23+wkpPthQ6eleOwKH65qs2yp9mSSRPEg==" saltValue="p0HMe6iSyJeeeUjMIpTe9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X05WYFYgkxAupG5cznn/Hxf39zIXidmfrWl+SwS77+/cZsnBxlCuH41nS4fVhiWC76PGcnTqcAnPXjK2sgoiw==" saltValue="Kq7Jp9+Pyrek9JtmfCYd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3LMiqObUGnFH26Ro2FVfPLUzubCf3mZcXESwYOd+j7UHIINFxbOG7Gzd+TrkiAMuM171QOeSZqUZTYM0U7BEYQ==" saltValue="TuHDmhpGxOQqqFF6UUkk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27.54</v>
      </c>
      <c r="G47" s="12">
        <v>25.31</v>
      </c>
      <c r="H47" s="12">
        <v>26.22</v>
      </c>
      <c r="I47" s="12">
        <v>24.24</v>
      </c>
      <c r="J47" s="13">
        <v>20.94</v>
      </c>
    </row>
    <row r="48" spans="2:10" ht="57.75" customHeight="1" x14ac:dyDescent="0.15">
      <c r="B48" s="14"/>
      <c r="C48" s="1141" t="s">
        <v>4</v>
      </c>
      <c r="D48" s="1141"/>
      <c r="E48" s="1142"/>
      <c r="F48" s="15">
        <v>2.58</v>
      </c>
      <c r="G48" s="16">
        <v>6.8</v>
      </c>
      <c r="H48" s="16">
        <v>9</v>
      </c>
      <c r="I48" s="16">
        <v>1.87</v>
      </c>
      <c r="J48" s="17">
        <v>1.76</v>
      </c>
    </row>
    <row r="49" spans="2:10" ht="57.75" customHeight="1" thickBot="1" x14ac:dyDescent="0.2">
      <c r="B49" s="18"/>
      <c r="C49" s="1143" t="s">
        <v>5</v>
      </c>
      <c r="D49" s="1143"/>
      <c r="E49" s="1144"/>
      <c r="F49" s="19" t="s">
        <v>530</v>
      </c>
      <c r="G49" s="20">
        <v>4.4400000000000004</v>
      </c>
      <c r="H49" s="20" t="s">
        <v>531</v>
      </c>
      <c r="I49" s="20" t="s">
        <v>532</v>
      </c>
      <c r="J49" s="21" t="s">
        <v>533</v>
      </c>
    </row>
    <row r="50" spans="2:10" x14ac:dyDescent="0.15"/>
  </sheetData>
  <sheetProtection algorithmName="SHA-512" hashValue="RZFXn1qOFsHtZC1fqZGtji8TMpy+Qv6CTYbI5SGibRDHkhcWrrxmrRVipd9FKWoC3CvdQQJkMtp33IIhmenXqA==" saltValue="MB/MuSd+xgfF80uoFcii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廣田 一成</cp:lastModifiedBy>
  <cp:lastPrinted>2026-03-10T05:53:41Z</cp:lastPrinted>
  <dcterms:created xsi:type="dcterms:W3CDTF">2026-02-23T04:01:30Z</dcterms:created>
  <dcterms:modified xsi:type="dcterms:W3CDTF">2026-03-10T05:53:54Z</dcterms:modified>
  <cp:category/>
</cp:coreProperties>
</file>