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01.総務課\01.財政係\財政\R5財政状況資料集\07.09.04令和５年度財政状況資料集の作成について（2回目・地方公会計関係）\提出\"/>
    </mc:Choice>
  </mc:AlternateContent>
  <xr:revisionPtr revIDLastSave="0" documentId="13_ncr:1_{06929220-D493-4E5A-86E3-2EAE05CA3D0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AM35" i="10"/>
  <c r="CO34" i="10"/>
  <c r="BW34" i="10"/>
  <c r="AM34" i="10"/>
  <c r="C34" i="10"/>
  <c r="C35" i="10" s="1"/>
  <c r="BE34" i="10" l="1"/>
  <c r="BE35"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<sst xmlns="http://schemas.openxmlformats.org/spreadsheetml/2006/main" count="1134" uniqueCount="568">
  <si>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</si>
  <si>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</si>
  <si>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</si>
  <si>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</si>
  <si>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</si>
  <si>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</si>
  <si>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</si>
  <si>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</si>
  <si>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</si>
  <si>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</si>
  <si>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</si>
  <si>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</si>
  <si>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</si>
  <si>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</si>
  <si>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</si>
  <si>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</si>
  <si>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</si>
  <si>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</si>
  <si>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</si>
  <si>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</si>
  <si>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</si>
  <si>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</si>
  <si>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</si>
  <si>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</si>
  <si>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</si>
  <si>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</si>
  <si>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</si>
  <si>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</si>
  <si>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</si>
  <si>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</si>
  <si>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</si>
  <si>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</si>
  <si>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</si>
  <si>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</si>
  <si>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</si>
  <si>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</si>
  <si>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</si>
  <si>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</si>
  <si>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</si>
  <si>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</si>
  <si>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</si>
  <si>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</si>
  <si>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</si>
  <si>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</si>
  <si>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</si>
  <si>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</si>
  <si>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</si>
  <si>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</si>
  <si>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</si>
  <si>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</si>
  <si>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</si>
  <si>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</si>
  <si>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</si>
  <si>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</si>
  <si>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</si>
  <si>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</si>
  <si>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</si>
  <si>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</si>
  <si>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</si>
  <si>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</si>
  <si>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</si>
  <si>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</si>
  <si>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</si>
  <si>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</si>
  <si>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</si>
  <si>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</si>
  <si>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</si>
  <si>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</si>
  <si>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</si>
  <si>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</si>
  <si>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</si>
  <si>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</si>
  <si>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</si>
  <si>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</si>
  <si>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</si>
  <si>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</si>
  <si>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</si>
  <si>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</si>
  <si>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</si>
  <si>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</si>
  <si>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</si>
  <si>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</si>
  <si>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</si>
  <si>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</si>
  <si>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</si>
  <si>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</si>
  <si>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</si>
  <si>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</si>
  <si>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</si>
  <si>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</si>
  <si>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</si>
  <si>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</si>
  <si>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</si>
  <si>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</si>
  <si>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京極町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</si>
  <si>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</si>
  <si>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</si>
  <si>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</si>
  <si>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</si>
  <si>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</si>
  <si>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</si>
  <si>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</si>
  <si>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</si>
  <si>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</si>
  <si>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</si>
  <si>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</si>
  <si>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</si>
  <si>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</si>
  <si>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</si>
  <si>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</si>
  <si>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</si>
  <si>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</si>
  <si>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</si>
  <si>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</si>
  <si>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</si>
  <si>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</si>
  <si>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</si>
  <si>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</si>
  <si>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</si>
  <si>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</si>
  <si>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</si>
  <si>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</si>
  <si>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</si>
  <si>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</si>
  <si>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</si>
  <si>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</si>
  <si>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</si>
  <si>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</si>
  <si>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</si>
  <si>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</si>
  <si>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</si>
  <si>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</si>
  <si>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</si>
  <si>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</si>
  <si>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</si>
  <si>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</si>
  <si>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</si>
  <si>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</si>
  <si>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</si>
  <si>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</si>
  <si>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</si>
  <si>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</si>
  <si>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</si>
  <si>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</si>
  <si>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</si>
  <si>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</si>
  <si>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</si>
  <si>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</si>
  <si>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</si>
  <si>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</si>
  <si>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</si>
  <si>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</si>
  <si>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</si>
  <si>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</si>
  <si>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</si>
  <si>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</si>
  <si>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</si>
  <si>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</si>
  <si>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</si>
  <si>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</si>
  <si>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</si>
  <si>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</si>
  <si>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</si>
  <si>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</si>
  <si>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</si>
  <si>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</si>
  <si>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</si>
  <si>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</si>
  <si>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</si>
  <si>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</si>
  <si>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</si>
  <si>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</si>
  <si>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</si>
  <si>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</si>
  <si>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</si>
  <si>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</si>
  <si>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</si>
  <si>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</si>
  <si>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</si>
  <si>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</si>
  <si>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</si>
  <si>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</si>
  <si>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</si>
  <si>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</si>
  <si>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</si>
  <si>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</si>
  <si>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</si>
  <si>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</si>
  <si>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</si>
  <si>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</si>
  <si>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</si>
  <si>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</si>
  <si>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</si>
  <si>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</si>
  <si>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</si>
  <si>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</si>
  <si>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</si>
  <si>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</si>
  <si>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</si>
  <si>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</si>
  <si>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</si>
  <si>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</si>
  <si>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</si>
  <si>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</si>
  <si>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北海道京極町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</si>
  <si>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</si>
  <si>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</si>
  <si>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</si>
  <si>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</si>
  <si>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</si>
  <si>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</si>
  <si>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</si>
  <si>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</si>
  <si>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</si>
  <si>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</si>
  <si>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</si>
  <si>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</si>
  <si>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</si>
  <si>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</si>
  <si>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</si>
  <si>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</si>
  <si>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</si>
  <si>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</si>
  <si>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</si>
  <si>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</si>
  <si>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</si>
  <si>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</si>
  <si>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</si>
  <si>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</si>
  <si>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</si>
  <si>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</si>
  <si>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</si>
  <si>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</si>
  <si>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</si>
  <si>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</si>
  <si>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</si>
  <si>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</si>
  <si>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</si>
  <si>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</si>
  <si>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</si>
  <si>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</si>
  <si>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</si>
  <si>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</si>
  <si>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</si>
  <si>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</si>
  <si>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</si>
  <si>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</si>
  <si>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</si>
  <si>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</si>
  <si>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</si>
  <si>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</si>
  <si>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</si>
  <si>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</si>
  <si>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</si>
  <si>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</si>
  <si>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</si>
  <si>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</si>
  <si>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</si>
  <si>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</si>
  <si>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</si>
  <si>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</si>
  <si>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</si>
  <si>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</si>
  <si>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</si>
  <si>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</si>
  <si>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</si>
  <si>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</si>
  <si>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</si>
  <si>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</si>
  <si>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</si>
  <si>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</si>
  <si>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</si>
  <si>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</si>
  <si>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</si>
  <si>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</si>
  <si>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</si>
  <si>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</si>
  <si>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</si>
  <si>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</si>
  <si>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</si>
  <si>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</si>
  <si>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</si>
  <si>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</si>
  <si>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</si>
  <si>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</si>
  <si>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</si>
  <si>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</si>
  <si>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</si>
  <si>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</si>
  <si>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</si>
  <si>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</si>
  <si>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</si>
  <si>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</si>
  <si>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</si>
  <si>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</si>
  <si>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</si>
  <si>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</si>
  <si>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</si>
  <si>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</si>
  <si>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</si>
  <si>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</si>
  <si>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</si>
  <si>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</si>
  <si>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</si>
  <si>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</si>
  <si>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</si>
  <si>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</si>
  <si>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</si>
  <si>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</si>
  <si>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</si>
  <si>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</si>
  <si>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</si>
  <si>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</si>
  <si>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</si>
  <si>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</si>
  <si>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</si>
  <si>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</si>
  <si>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</si>
  <si>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</si>
  <si>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</si>
  <si>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</si>
  <si>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</si>
  <si>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</si>
  <si>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</si>
  <si>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</si>
  <si>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</si>
  <si>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</si>
  <si>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</si>
  <si>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</si>
  <si>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</si>
  <si>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</si>
  <si>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</si>
  <si>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</si>
  <si>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</si>
  <si>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</si>
  <si>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</si>
  <si>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</si>
  <si>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</si>
  <si>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</si>
  <si>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</si>
  <si>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</si>
  <si>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</si>
  <si>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</si>
  <si>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</si>
  <si>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</si>
  <si>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</si>
  <si>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</si>
  <si>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</si>
  <si>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</si>
  <si>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</si>
  <si>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</si>
  <si>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</si>
  <si>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</si>
  <si>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</si>
  <si>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</si>
  <si>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北海道京極町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</si>
  <si>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</si>
  <si>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</si>
  <si>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</si>
  <si>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</si>
  <si>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</si>
  <si>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</si>
  <si>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</si>
  <si>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</si>
  <si>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</si>
  <si>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</si>
  <si>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</si>
  <si>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</si>
  <si>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</si>
  <si>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</si>
  <si>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</si>
  <si>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</si>
  <si>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</si>
  <si>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</si>
  <si>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</si>
  <si>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</si>
  <si>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国民健康保険診療所特別会計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</si>
  <si>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</si>
  <si>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</si>
  <si>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</si>
  <si>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</si>
  <si>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</si>
  <si>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</si>
  <si>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</si>
  <si>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</si>
  <si>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</si>
  <si>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</si>
  <si>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</si>
  <si>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</si>
  <si>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</si>
  <si>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</si>
  <si>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</si>
  <si>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</si>
  <si>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</si>
  <si>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</si>
  <si>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</si>
  <si>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</si>
  <si>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</si>
  <si>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</si>
  <si>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</si>
  <si>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</si>
  <si>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</si>
  <si>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</si>
  <si>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</si>
  <si>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</si>
  <si>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</si>
  <si>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</si>
  <si>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</si>
  <si>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</si>
  <si>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</si>
  <si>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</si>
  <si>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</si>
  <si>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</si>
  <si>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</si>
  <si>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</si>
  <si>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</si>
  <si>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</si>
  <si>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</si>
  <si>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</si>
  <si>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</si>
  <si>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</si>
  <si>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</si>
  <si>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</si>
  <si>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</si>
  <si>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</si>
  <si>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</si>
  <si>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</si>
  <si>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</si>
  <si>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</si>
  <si>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</si>
  <si>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</si>
  <si>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</si>
  <si>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</si>
  <si>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</si>
  <si>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</si>
  <si>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</si>
  <si>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</si>
  <si>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</si>
  <si>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</si>
  <si>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</si>
  <si>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</si>
  <si>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</si>
  <si>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</si>
  <si>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</si>
  <si>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</si>
  <si>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</si>
  <si>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</si>
  <si>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</si>
  <si>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</si>
  <si>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</si>
  <si>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</si>
  <si>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</si>
  <si>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</si>
  <si>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</si>
  <si>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</si>
  <si>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</si>
  <si>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</si>
  <si>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</si>
  <si>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</si>
  <si>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</si>
  <si>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</si>
  <si>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</si>
  <si>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</si>
  <si>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</si>
  <si>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</si>
  <si>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</si>
  <si>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</si>
  <si>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</si>
  <si>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</si>
  <si>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</si>
  <si>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</si>
  <si>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</si>
  <si>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</si>
  <si>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</si>
  <si>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</si>
  <si>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</si>
  <si>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</si>
  <si>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</si>
  <si>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</si>
  <si>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</si>
  <si>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</si>
  <si>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</si>
  <si>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</si>
  <si>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</si>
  <si>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</si>
  <si>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</si>
  <si>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</si>
  <si>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</si>
  <si>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</si>
  <si>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</si>
  <si>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</si>
  <si>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</si>
  <si>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</si>
  <si>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</si>
  <si>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</si>
  <si>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</si>
  <si>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</si>
  <si>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</si>
  <si>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</si>
  <si>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</si>
  <si>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</si>
  <si>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</si>
  <si>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</si>
  <si>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</si>
  <si>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</si>
  <si>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</si>
  <si>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</si>
  <si>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</si>
  <si>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</si>
  <si>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</si>
  <si>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</si>
  <si>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</si>
  <si>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</si>
  <si>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</si>
  <si>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</si>
  <si>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</si>
  <si>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</si>
  <si>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</si>
  <si>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</si>
  <si>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</si>
  <si>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</si>
  <si>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</si>
  <si>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</si>
  <si>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</si>
  <si>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</si>
  <si>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</si>
  <si>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</si>
  <si>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</si>
  <si>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</si>
  <si>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</si>
  <si>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7.58</t>
  </si>
  <si>
    <t>▲ 1.32</t>
  </si>
  <si>
    <t>▲ 1.70</t>
  </si>
  <si>
    <t>▲ 14.97</t>
  </si>
  <si>
    <t>一般会計</t>
  </si>
  <si>
    <t>下水道事業特別会計</t>
  </si>
  <si>
    <t>簡易水道事業特別会計</t>
  </si>
  <si>
    <t>国民健康保険事業特別会計</t>
  </si>
  <si>
    <t>国民健康保険診療所特別会計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</si>
  <si>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</si>
  <si>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</si>
  <si>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</si>
  <si>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</si>
  <si>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</si>
  <si>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</si>
  <si>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</si>
  <si>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</si>
  <si>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</si>
  <si>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後志広域連合</t>
    <rPh sb="0" eb="2">
      <t>シリベシ</t>
    </rPh>
    <rPh sb="2" eb="4">
      <t>コウイキ</t>
    </rPh>
    <rPh sb="4" eb="6">
      <t>レンゴウ</t>
    </rPh>
    <phoneticPr fontId="2"/>
  </si>
  <si>
    <t>羊蹄山麓環境衛生組合</t>
    <rPh sb="0" eb="2">
      <t>ヨウテイ</t>
    </rPh>
    <rPh sb="2" eb="4">
      <t>サンロク</t>
    </rPh>
    <rPh sb="4" eb="6">
      <t>カンキョウ</t>
    </rPh>
    <rPh sb="6" eb="8">
      <t>エイセイ</t>
    </rPh>
    <rPh sb="8" eb="10">
      <t>クミアイ</t>
    </rPh>
    <phoneticPr fontId="2"/>
  </si>
  <si>
    <t>羊蹄山ろく消防組合</t>
    <rPh sb="0" eb="2">
      <t>ヨウテイ</t>
    </rPh>
    <rPh sb="5" eb="7">
      <t>ショウボウ</t>
    </rPh>
    <rPh sb="7" eb="9">
      <t>クミアイ</t>
    </rPh>
    <phoneticPr fontId="2"/>
  </si>
  <si>
    <t>後志教育研修センター</t>
    <rPh sb="0" eb="2">
      <t>シリベシ</t>
    </rPh>
    <rPh sb="2" eb="4">
      <t>キョウイク</t>
    </rPh>
    <rPh sb="4" eb="6">
      <t>ケンシュウ</t>
    </rPh>
    <phoneticPr fontId="2"/>
  </si>
  <si>
    <t>地域振興基金</t>
  </si>
  <si>
    <t>庁舎建設基金</t>
  </si>
  <si>
    <t>公共施設整備基金</t>
  </si>
  <si>
    <t>地域福祉基金</t>
  </si>
  <si>
    <t>ふるさと創生事業基金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</si>
  <si>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</si>
  <si>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</si>
  <si>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将来負担比率は数値には表れていないが、減価償却率は徐々に増加していくため、公共施設の老朽化に伴う維持管理及び更新コストを把握し、計画的な施設管理が必要である。
また、施設の総保有量の目標を掲げ、公共施設の統廃合や複合化等も考える必要がある。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</si>
  <si>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</si>
  <si>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</si>
  <si>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</si>
  <si>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</si>
  <si>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</si>
  <si>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</si>
  <si>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交付税算入率の高い起債を優先的に利用しており、将来負担額を超える充当可能財源が確保できており健全な財政運営が維持されている。
しかしながら大規模償却資産の減価償却により、税収は年々減少することが明らかであるため、健全な財政運営を心掛ける必要がある。
また、令和４年度に償還のピークを迎えたが、今後は必要事業の抽出や起債の抑制など計画的に進めていくべきところである。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</si>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</sst>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52E5AB-1B45-4C99-A5E3-D37ABE5D637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999A-4BAB-8DD5-D49E9C0FE3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252962</c:v>
                </c:pt>
                <c:pt idx="1">
                  <c:v>297626</c:v>
                </c:pt>
                <c:pt idx="2">
                  <c:v>206904</c:v>
                </c:pt>
                <c:pt idx="3">
                  <c:v>254094</c:v>
                </c:pt>
                <c:pt idx="4">
                  <c:v>431663</c:v>
                </c:pt>
              </c:numCache>
            </c:numRef>
          </c:val>
          <c:smooth val="0"/>
          <c:extLst>
            <c:ext xmlns:c16="http://schemas.microsoft.com/office/drawing/2014/chart" uri="{C3380CC4-5D6E-409C-BE32-E72D297353CC}">
              <c16:uniqueId val="{00000001-999A-4BAB-8DD5-D49E9C0FE3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3.98</c:v>
                </c:pt>
                <c:pt idx="1">
                  <c:v>2.58</c:v>
                </c:pt>
                <c:pt idx="2">
                  <c:v>6.8</c:v>
                </c:pt>
                <c:pt idx="3">
                  <c:v>9</c:v>
                </c:pt>
                <c:pt idx="4">
                  <c:v>1.87</c:v>
                </c:pt>
              </c:numCache>
            </c:numRef>
          </c:val>
          <c:extLst>
            <c:ext xmlns:c16="http://schemas.microsoft.com/office/drawing/2014/chart" uri="{C3380CC4-5D6E-409C-BE32-E72D297353CC}">
              <c16:uniqueId val="{00000000-A436-4EDA-A595-5B9487E6FD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26.78</c:v>
                </c:pt>
                <c:pt idx="1">
                  <c:v>27.54</c:v>
                </c:pt>
                <c:pt idx="2">
                  <c:v>25.31</c:v>
                </c:pt>
                <c:pt idx="3">
                  <c:v>26.22</c:v>
                </c:pt>
                <c:pt idx="4">
                  <c:v>24.24</c:v>
                </c:pt>
              </c:numCache>
            </c:numRef>
          </c:val>
          <c:extLst>
            <c:ext xmlns:c16="http://schemas.microsoft.com/office/drawing/2014/chart" uri="{C3380CC4-5D6E-409C-BE32-E72D297353CC}">
              <c16:uniqueId val="{00000001-A436-4EDA-A595-5B9487E6FD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-7.58</c:v>
                </c:pt>
                <c:pt idx="1">
                  <c:v>-1.32</c:v>
                </c:pt>
                <c:pt idx="2">
                  <c:v>4.4400000000000004</c:v>
                </c:pt>
                <c:pt idx="3">
                  <c:v>-1.7</c:v>
                </c:pt>
                <c:pt idx="4">
                  <c:v>-14.97</c:v>
                </c:pt>
              </c:numCache>
            </c:numRef>
          </c:val>
          <c:smooth val="0"/>
          <c:extLst>
            <c:ext xmlns:c16="http://schemas.microsoft.com/office/drawing/2014/chart" uri="{C3380CC4-5D6E-409C-BE32-E72D297353CC}">
              <c16:uniqueId val="{00000002-A436-4EDA-A595-5B9487E6FD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A21-43CD-BDDB-685075993F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21-43CD-BDDB-685075993FB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A21-43CD-BDDB-685075993FB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A21-43CD-BDDB-685075993FB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A21-43CD-BDDB-685075993FB2}"/>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A21-43CD-BDDB-685075993FB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4A21-43CD-BDDB-685075993FB2}"/>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0.36</c:v>
                </c:pt>
              </c:numCache>
            </c:numRef>
          </c:val>
          <c:extLst>
            <c:ext xmlns:c16="http://schemas.microsoft.com/office/drawing/2014/chart" uri="{C3380CC4-5D6E-409C-BE32-E72D297353CC}">
              <c16:uniqueId val="{00000007-4A21-43CD-BDDB-685075993FB2}"/>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0.43</c:v>
                </c:pt>
              </c:numCache>
            </c:numRef>
          </c:val>
          <c:extLst>
            <c:ext xmlns:c16="http://schemas.microsoft.com/office/drawing/2014/chart" uri="{C3380CC4-5D6E-409C-BE32-E72D297353CC}">
              <c16:uniqueId val="{00000008-4A21-43CD-BDDB-685075993F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3.97</c:v>
                </c:pt>
                <c:pt idx="2">
                  <c:v>#N/A</c:v>
                </c:pt>
                <c:pt idx="3">
                  <c:v>2.57</c:v>
                </c:pt>
                <c:pt idx="4">
                  <c:v>#N/A</c:v>
                </c:pt>
                <c:pt idx="5">
                  <c:v>6.8</c:v>
                </c:pt>
                <c:pt idx="6">
                  <c:v>#N/A</c:v>
                </c:pt>
                <c:pt idx="7">
                  <c:v>9</c:v>
                </c:pt>
                <c:pt idx="8">
                  <c:v>#N/A</c:v>
                </c:pt>
                <c:pt idx="9">
                  <c:v>1.87</c:v>
                </c:pt>
              </c:numCache>
            </c:numRef>
          </c:val>
          <c:extLst>
            <c:ext xmlns:c16="http://schemas.microsoft.com/office/drawing/2014/chart" uri="{C3380CC4-5D6E-409C-BE32-E72D297353CC}">
              <c16:uniqueId val="{00000009-4A21-43CD-BDDB-685075993F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422</c:v>
                </c:pt>
                <c:pt idx="5">
                  <c:v>414</c:v>
                </c:pt>
                <c:pt idx="8">
                  <c:v>415</c:v>
                </c:pt>
                <c:pt idx="11">
                  <c:v>432</c:v>
                </c:pt>
                <c:pt idx="14">
                  <c:v>385</c:v>
                </c:pt>
              </c:numCache>
            </c:numRef>
          </c:val>
          <c:extLst>
            <c:ext xmlns:c16="http://schemas.microsoft.com/office/drawing/2014/chart" uri="{C3380CC4-5D6E-409C-BE32-E72D297353CC}">
              <c16:uniqueId val="{00000000-5F15-482F-81A8-405828A4ED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F15-482F-81A8-405828A4ED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6</c:v>
                </c:pt>
                <c:pt idx="6">
                  <c:v>6</c:v>
                </c:pt>
                <c:pt idx="9">
                  <c:v>0</c:v>
                </c:pt>
                <c:pt idx="12">
                  <c:v>0</c:v>
                </c:pt>
              </c:numCache>
            </c:numRef>
          </c:val>
          <c:extLst>
            <c:ext xmlns:c16="http://schemas.microsoft.com/office/drawing/2014/chart" uri="{C3380CC4-5D6E-409C-BE32-E72D297353CC}">
              <c16:uniqueId val="{00000002-5F15-482F-81A8-405828A4ED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7</c:v>
                </c:pt>
                <c:pt idx="9">
                  <c:v>7</c:v>
                </c:pt>
                <c:pt idx="12">
                  <c:v>2</c:v>
                </c:pt>
              </c:numCache>
            </c:numRef>
          </c:val>
          <c:extLst>
            <c:ext xmlns:c16="http://schemas.microsoft.com/office/drawing/2014/chart" uri="{C3380CC4-5D6E-409C-BE32-E72D297353CC}">
              <c16:uniqueId val="{00000003-5F15-482F-81A8-405828A4ED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c:v>
                </c:pt>
                <c:pt idx="3">
                  <c:v>54</c:v>
                </c:pt>
                <c:pt idx="6">
                  <c:v>56</c:v>
                </c:pt>
                <c:pt idx="9">
                  <c:v>51</c:v>
                </c:pt>
                <c:pt idx="12">
                  <c:v>59</c:v>
                </c:pt>
              </c:numCache>
            </c:numRef>
          </c:val>
          <c:extLst>
            <c:ext xmlns:c16="http://schemas.microsoft.com/office/drawing/2014/chart" uri="{C3380CC4-5D6E-409C-BE32-E72D297353CC}">
              <c16:uniqueId val="{00000004-5F15-482F-81A8-405828A4ED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15-482F-81A8-405828A4ED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15-482F-81A8-405828A4ED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512</c:v>
                </c:pt>
                <c:pt idx="3">
                  <c:v>512</c:v>
                </c:pt>
                <c:pt idx="6">
                  <c:v>532</c:v>
                </c:pt>
                <c:pt idx="9">
                  <c:v>567</c:v>
                </c:pt>
                <c:pt idx="12">
                  <c:v>504</c:v>
                </c:pt>
              </c:numCache>
            </c:numRef>
          </c:val>
          <c:extLst>
            <c:ext xmlns:c16="http://schemas.microsoft.com/office/drawing/2014/chart" uri="{C3380CC4-5D6E-409C-BE32-E72D297353CC}">
              <c16:uniqueId val="{00000007-5F15-482F-81A8-405828A4ED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165</c:v>
                </c:pt>
                <c:pt idx="2">
                  <c:v>#N/A</c:v>
                </c:pt>
                <c:pt idx="3">
                  <c:v>#N/A</c:v>
                </c:pt>
                <c:pt idx="4">
                  <c:v>165</c:v>
                </c:pt>
                <c:pt idx="5">
                  <c:v>#N/A</c:v>
                </c:pt>
                <c:pt idx="6">
                  <c:v>#N/A</c:v>
                </c:pt>
                <c:pt idx="7">
                  <c:v>186</c:v>
                </c:pt>
                <c:pt idx="8">
                  <c:v>#N/A</c:v>
                </c:pt>
                <c:pt idx="9">
                  <c:v>#N/A</c:v>
                </c:pt>
                <c:pt idx="10">
                  <c:v>193</c:v>
                </c:pt>
                <c:pt idx="11">
                  <c:v>#N/A</c:v>
                </c:pt>
                <c:pt idx="12">
                  <c:v>#N/A</c:v>
                </c:pt>
                <c:pt idx="13">
                  <c:v>181</c:v>
                </c:pt>
                <c:pt idx="14">
                  <c:v>#N/A</c:v>
                </c:pt>
              </c:numCache>
            </c:numRef>
          </c:val>
          <c:smooth val="0"/>
          <c:extLst>
            <c:ext xmlns:c16="http://schemas.microsoft.com/office/drawing/2014/chart" uri="{C3380CC4-5D6E-409C-BE32-E72D297353CC}">
              <c16:uniqueId val="{00000008-5F15-482F-81A8-405828A4ED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3542</c:v>
                </c:pt>
                <c:pt idx="5">
                  <c:v>3549</c:v>
                </c:pt>
                <c:pt idx="8">
                  <c:v>3638</c:v>
                </c:pt>
                <c:pt idx="11">
                  <c:v>3706</c:v>
                </c:pt>
                <c:pt idx="14">
                  <c:v>3729</c:v>
                </c:pt>
              </c:numCache>
            </c:numRef>
          </c:val>
          <c:extLst>
            <c:ext xmlns:c16="http://schemas.microsoft.com/office/drawing/2014/chart" uri="{C3380CC4-5D6E-409C-BE32-E72D297353CC}">
              <c16:uniqueId val="{00000000-6C71-44A2-9B3A-92741E955E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C71-44A2-9B3A-92741E955E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2871</c:v>
                </c:pt>
                <c:pt idx="5">
                  <c:v>2780</c:v>
                </c:pt>
                <c:pt idx="8">
                  <c:v>2771</c:v>
                </c:pt>
                <c:pt idx="11">
                  <c:v>2872</c:v>
                </c:pt>
                <c:pt idx="14">
                  <c:v>2891</c:v>
                </c:pt>
              </c:numCache>
            </c:numRef>
          </c:val>
          <c:extLst>
            <c:ext xmlns:c16="http://schemas.microsoft.com/office/drawing/2014/chart" uri="{C3380CC4-5D6E-409C-BE32-E72D297353CC}">
              <c16:uniqueId val="{00000002-6C71-44A2-9B3A-92741E955E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71-44A2-9B3A-92741E955E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71-44A2-9B3A-92741E955E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71-44A2-9B3A-92741E955E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565</c:v>
                </c:pt>
                <c:pt idx="3">
                  <c:v>545</c:v>
                </c:pt>
                <c:pt idx="6">
                  <c:v>536</c:v>
                </c:pt>
                <c:pt idx="9">
                  <c:v>517</c:v>
                </c:pt>
                <c:pt idx="12">
                  <c:v>517</c:v>
                </c:pt>
              </c:numCache>
            </c:numRef>
          </c:val>
          <c:extLst>
            <c:ext xmlns:c16="http://schemas.microsoft.com/office/drawing/2014/chart" uri="{C3380CC4-5D6E-409C-BE32-E72D297353CC}">
              <c16:uniqueId val="{00000006-6C71-44A2-9B3A-92741E955E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c:v>
                </c:pt>
                <c:pt idx="3">
                  <c:v>17</c:v>
                </c:pt>
                <c:pt idx="6">
                  <c:v>11</c:v>
                </c:pt>
                <c:pt idx="9">
                  <c:v>52</c:v>
                </c:pt>
                <c:pt idx="12">
                  <c:v>49</c:v>
                </c:pt>
              </c:numCache>
            </c:numRef>
          </c:val>
          <c:extLst>
            <c:ext xmlns:c16="http://schemas.microsoft.com/office/drawing/2014/chart" uri="{C3380CC4-5D6E-409C-BE32-E72D297353CC}">
              <c16:uniqueId val="{00000007-6C71-44A2-9B3A-92741E955E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443</c:v>
                </c:pt>
                <c:pt idx="3">
                  <c:v>449</c:v>
                </c:pt>
                <c:pt idx="6">
                  <c:v>700</c:v>
                </c:pt>
                <c:pt idx="9">
                  <c:v>974</c:v>
                </c:pt>
                <c:pt idx="12">
                  <c:v>1002</c:v>
                </c:pt>
              </c:numCache>
            </c:numRef>
          </c:val>
          <c:extLst>
            <c:ext xmlns:c16="http://schemas.microsoft.com/office/drawing/2014/chart" uri="{C3380CC4-5D6E-409C-BE32-E72D297353CC}">
              <c16:uniqueId val="{00000008-6C71-44A2-9B3A-92741E955E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c:v>
                </c:pt>
                <c:pt idx="3">
                  <c:v>6</c:v>
                </c:pt>
                <c:pt idx="6">
                  <c:v>6</c:v>
                </c:pt>
                <c:pt idx="9">
                  <c:v>0</c:v>
                </c:pt>
                <c:pt idx="12">
                  <c:v>0</c:v>
                </c:pt>
              </c:numCache>
            </c:numRef>
          </c:val>
          <c:extLst>
            <c:ext xmlns:c16="http://schemas.microsoft.com/office/drawing/2014/chart" uri="{C3380CC4-5D6E-409C-BE32-E72D297353CC}">
              <c16:uniqueId val="{00000009-6C71-44A2-9B3A-92741E955E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4220</c:v>
                </c:pt>
                <c:pt idx="3">
                  <c:v>4188</c:v>
                </c:pt>
                <c:pt idx="6">
                  <c:v>4180</c:v>
                </c:pt>
                <c:pt idx="9">
                  <c:v>3998</c:v>
                </c:pt>
                <c:pt idx="12">
                  <c:v>3965</c:v>
                </c:pt>
              </c:numCache>
            </c:numRef>
          </c:val>
          <c:extLst>
            <c:ext xmlns:c16="http://schemas.microsoft.com/office/drawing/2014/chart" uri="{C3380CC4-5D6E-409C-BE32-E72D297353CC}">
              <c16:uniqueId val="{0000000A-6C71-44A2-9B3A-92741E955E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71-44A2-9B3A-92741E955E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716</c:v>
                </c:pt>
                <c:pt idx="1">
                  <c:v>716</c:v>
                </c:pt>
                <c:pt idx="2">
                  <c:v>656</c:v>
                </c:pt>
              </c:numCache>
            </c:numRef>
          </c:val>
          <c:extLst>
            <c:ext xmlns:c16="http://schemas.microsoft.com/office/drawing/2014/chart" uri="{C3380CC4-5D6E-409C-BE32-E72D297353CC}">
              <c16:uniqueId val="{00000000-7CC3-42FF-BB7D-2A3490A935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265</c:v>
                </c:pt>
                <c:pt idx="1">
                  <c:v>265</c:v>
                </c:pt>
                <c:pt idx="2">
                  <c:v>265</c:v>
                </c:pt>
              </c:numCache>
            </c:numRef>
          </c:val>
          <c:extLst>
            <c:ext xmlns:c16="http://schemas.microsoft.com/office/drawing/2014/chart" uri="{C3380CC4-5D6E-409C-BE32-E72D297353CC}">
              <c16:uniqueId val="{00000001-7CC3-42FF-BB7D-2A3490A935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1751</c:v>
                </c:pt>
                <c:pt idx="1">
                  <c:v>1859</c:v>
                </c:pt>
                <c:pt idx="2">
                  <c:v>1903</c:v>
                </c:pt>
              </c:numCache>
            </c:numRef>
          </c:val>
          <c:extLst>
            <c:ext xmlns:c16="http://schemas.microsoft.com/office/drawing/2014/chart" uri="{C3380CC4-5D6E-409C-BE32-E72D297353CC}">
              <c16:uniqueId val="{00000002-7CC3-42FF-BB7D-2A3490A935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{9737D15B-DAAB-4B29-A5EF-1E8195C329BC}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E56-4927-8E2C-F6C830226F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{0CDF2B19-FF42-4E2A-9671-5409ACDA4FA9}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56-4927-8E2C-F6C830226F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{5B1E661C-5419-4AB3-8606-FC18F6AC49D6}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56-4927-8E2C-F6C830226F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{8FF99A26-5C5A-452F-9A68-C6F2E2F3A2B2}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56-4927-8E2C-F6C830226F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{CF06B7A0-A844-4264-903F-EDEBF25E799A}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56-4927-8E2C-F6C830226F9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{0CD87E67-B417-4F76-BFEC-27E3AA20009E}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E56-4927-8E2C-F6C830226F9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{CB214DC2-5850-44D2-880D-DCAF6019D496}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E56-4927-8E2C-F6C830226F9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{239A38F6-20E5-4E06-B9EE-2C87B2EE6AE0}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E56-4927-8E2C-F6C830226F9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{F1BD81A3-E5B3-4A65-901F-86206270847E}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E56-4927-8E2C-F6C830226F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69.2</c:v>
                </c:pt>
                <c:pt idx="8">
                  <c:v>70.099999999999994</c:v>
                </c:pt>
                <c:pt idx="16">
                  <c:v>68.7</c:v>
                </c:pt>
                <c:pt idx="24">
                  <c:v>69.599999999999994</c:v>
                </c:pt>
                <c:pt idx="32">
                  <c:v>70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E56-4927-8E2C-F6C830226F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{4B4B954A-A7D6-4400-91EE-C658FFD1FD33}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E56-4927-8E2C-F6C830226F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{7AAFB087-4F3D-40BA-8379-C9A629E5B500}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56-4927-8E2C-F6C830226F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{EBE5F636-8EF8-4F41-B53F-A74FAC1B7947}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56-4927-8E2C-F6C830226F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{67859E52-6184-4046-B6E0-05D0867C67AD}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56-4927-8E2C-F6C830226F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{A2C655B4-8B6E-4C79-BF3C-B513C582F70D}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56-4927-8E2C-F6C830226F9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{295CB6D0-2580-48BB-93BD-9D3ED1F0FFBA}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E56-4927-8E2C-F6C830226F9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{F3CB3D6C-9A5F-4307-AE15-00CA41CCF9B6}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E56-4927-8E2C-F6C830226F9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{B4830FEC-80F5-4637-A264-382A3F895D31}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E56-4927-8E2C-F6C830226F9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{B31784AA-DCC4-485F-9495-B437A5EBAC1F}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E56-4927-8E2C-F6C830226F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E56-4927-8E2C-F6C830226F92}"/>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{34AA1D41-72C1-4F54-B59D-D1C3335CE39B}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08-489B-AA2B-FFDCE0EFDD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{0C786FA4-2822-4E90-8E55-2E9AF1E7EE49}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08-489B-AA2B-FFDCE0EFDD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{7890B06D-29A3-4DF2-A1B7-F05313A65194}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08-489B-AA2B-FFDCE0EFDD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{52941A4C-ECA8-4862-BC2E-BDD95537F0A7}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08-489B-AA2B-FFDCE0EFDD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{F09518FE-FF3C-43CC-B8A8-655A3FEB97E2}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08-489B-AA2B-FFDCE0EFDD6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{27901454-6F92-48CE-8D58-3BF9ECEEBD3F}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08-489B-AA2B-FFDCE0EFDD6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{67FD7018-4850-4BA3-981F-B865E07B9B3F}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08-489B-AA2B-FFDCE0EFDD6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{0D1FA1D1-CC11-4E5A-93CA-B6796ECF333C}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08-489B-AA2B-FFDCE0EFDD6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{E166D572-504B-4B6F-B8B4-16402FA6372A}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08-489B-AA2B-FFDCE0EFDD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7.2</c:v>
                </c:pt>
                <c:pt idx="16">
                  <c:v>7.6</c:v>
                </c:pt>
                <c:pt idx="24">
                  <c:v>7.9</c:v>
                </c:pt>
                <c:pt idx="32">
                  <c:v>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08-489B-AA2B-FFDCE0EFDD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{5176ECBE-19D2-46E1-9636-04C461D9B028}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08-489B-AA2B-FFDCE0EFDD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{494DDFD5-431B-4251-BC14-337E8CD4D1D1}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08-489B-AA2B-FFDCE0EFDD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{6C7AFD00-6416-4C66-8F3D-9249D6D81BAB}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08-489B-AA2B-FFDCE0EFDD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{19CDF4C0-EA68-428F-B9B1-756E0887DE89}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08-489B-AA2B-FFDCE0EFDD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{7F8C8594-D39E-4334-8CF0-400F9B8BD494}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08-489B-AA2B-FFDCE0EFDD6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{CECEFB8B-52DE-4C81-95DC-7F40049049D0}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08-489B-AA2B-FFDCE0EFDD64}"/>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{4A15A106-5C29-46AE-90CB-4BD4D22793D3}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08-489B-AA2B-FFDCE0EFDD64}"/>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{0845C75D-0A4B-4D96-8F01-27917DB2AEAE}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08-489B-AA2B-FFDCE0EFDD6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{BD0D029B-82CB-4DCF-A789-FFF51FF2C337}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08-489B-AA2B-FFDCE0EFDD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808-489B-AA2B-FFDCE0EFDD64}"/>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原則として、起債発行の際は普通交付税公債費算入率の高い起債のみを選択し、その総額を抑制するよう努めており、結果として概ね財政運営の健全性は維持されている状況である。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満期一括償還地方債がないため該当なし。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基金の取り崩しを抑え基準財政需要額算入率の高い起債を優先して利用することに努めた結果、将来負担額を超える充当可能財源等を確保できており、財政運営の健全性は維持されている。</a:t>
          </a:r>
          <a:endParaRPr lang="ja-JP" altLang="ja-JP" sz="1400">
            <a:effectLst/>
          </a:endParaRPr>
        </a:p>
        <a:p>
          <a:r>
            <a:rPr kumimoji="1" lang="ja-JP" altLang="ja-JP" sz="1100">
              <a:solidFill>
                <a:schemeClr val="dk1"/>
              </a:solidFill>
              <a:effectLst/>
              <a:latin typeface="+mn-lt"/>
              <a:ea typeface="+mn-ea"/>
              <a:cs typeface="+mn-cs"/>
            </a:rPr>
            <a:t>しかしながら、新過疎法の制定により過疎指定から卒業したため、今後は経過措置後の財政運営に向けて起債借入計画等を作成する必要がある。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北海道京極町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令和４年度の剰余金を基金に積み立てたが、それ以上に公営住宅建替による財源不足のために繰り入れたため減。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将来的な負担を見据え、一定の積立てが必要と考える。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・地域振興基金：地域の振興を図る施策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・地域福祉基金：在宅福祉の普及及び向上を図る施策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・ふるさと創生事業基金：地域の振興を図る施策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・庁舎建設基金：積み増しによるによる増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・公共施設整備基金：公営住宅建設の財源として繰り入れたため減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・庁舎建設基金：庁舎建て替えを早い時期に実施できるよう一定の積立を予定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・公共施設整備基金：増加する施設維持管理や更新・改築のために一定程度積立予定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・その他の基金については、現時点で大幅な増減は予定していない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公営住宅建替による財源不足のために繰り入れたため減。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災害等の将来的な負担を見据え、一定の積立てが必要と考える。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災害等の将来的な負担を見据え、一定の積立てが必要と考える。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A12C1B-B84B-4F19-B653-664BE0719D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882C4B7-ED96-454A-9A4D-22641FFCEE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62C7377-1681-4440-A4D2-4ABBE15104D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D548727-2A19-4467-B376-D844A982D23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ABBC620-F41D-4C55-9A1E-A99039A57F1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B1938EF-AA3D-4003-9EFB-097A2D2EC38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2575679-610A-4CAC-8A0F-B312F7BA306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49EDBCC-30B7-477C-85A1-2B6C8F97E70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23BC878-3F62-4554-95F0-08A665D33D8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5EA733C-27C3-4441-BFF8-567DD51D2B4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62728BA-3D66-4766-A27C-2C20C00FFCF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B539F03-73D8-45D1-A3E9-4ADD42548E8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A73DF7D-7D71-4650-B39E-3BB6D4ED1C3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34ABA8D-3FFC-415C-9FF5-D3270277E45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624DBC3-9759-41EA-ACEF-58473DA3E91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D8EB531-5DD1-4DF2-BFAB-BEC0F017BE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4C9C135-3BCD-4ABF-AEDA-9A13D20F754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AE6B1D6-AA36-4BBD-82D1-670C77922A0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43EBCD7-62B3-4ED0-A759-146DBABD9CC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0205E00-78BD-4BBE-B084-8968CA3CFB5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F6648BC-FF59-4533-85F9-5C9F27CF39E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745DAE6-7743-408D-83FA-32683FD74A0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2,800
2,671
231.49
4,984,965
4,913,679
50,629
2,706,764
3,918,551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B350754-EB72-4103-A817-D413B776793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430FEF2-A02F-42F6-B662-EC199DE2B80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1AA678B-5DFD-463C-92BA-07A3FAD663B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850CDB5-D6A8-49FE-9523-685EC16563B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148E924-CACF-4909-93A3-FA60914E6DE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09684D4-86E9-4DC5-8925-7C750123024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4892881-6846-4BF6-9CA3-39675775D6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EE4FD24-5208-408B-B4EB-1B37347AD1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028D096-90F6-4819-BB35-D7053438BEA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FA31694-B3B4-427C-B26A-E6C2413BF19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30FEA45-9088-4D4F-ADB1-01764F89A8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FFD85DD-A8B5-47E7-ACE4-E5C3661D284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CAB8848-51ED-43A7-A6DE-83BDEE4661D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E953611-3A28-4E42-BDCF-05992F05295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1DB2E3E-960B-44A7-B1F6-9C8EA6B1B08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2209750-E118-425E-9675-567ACFBBF58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E639516-B3AA-402F-BAC0-6C648B4226B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DC040BB-2A37-49B0-AA42-735F320510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8F65AA-37D1-4CEF-908F-62CE045BCA7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A6DFD6A-ACB8-471A-8184-DA41B20218E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A4C7F9A-DCAD-478A-A0AC-828600078E6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E111B9F-9371-4D6F-B73B-C967B70F197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48BC69B-A11C-4DA0-8999-FC8852C2391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CB043AE-1A2E-4FC7-844D-22CEEFF3381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0C68901-ED05-42F7-9CD6-E373AED66A4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6826388-93A3-47E8-8810-B8094BD5AED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CF1EE01-B9EB-46E3-8CFB-CC9B2FD790D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F49C258-10E3-4C08-B777-684165B77A6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6588DFF-26D9-40CD-BC95-16145CCFF98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560F6A6-136E-444E-A31B-C5FD7E56BDD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F2A5BB5-EBF0-4B5C-9CAB-0983113ADB0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ACE1BCA-05B9-4B00-8A01-093F636C344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2AF037B-E6DB-4D27-93FB-3C460694DA6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4AA7559-BF78-4F5F-913E-5ED9DF50124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F836FC7-5CD4-4569-AD1F-1F84563697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昭和に整備された資産が多く、更新時期を迎えているなどから、類似団体より高い水準にある。公共施設等総合管理計画に基づき、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BB555CD-204A-431C-B063-E2A71D643A6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CA45F68-ABD5-4BA1-930A-440A995B266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5DFAF50-751A-49CF-A806-A9192227732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7B3AC33-05E9-48B2-A227-97CF4EFF8F8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339BF2D9-19AC-45F8-98BA-06608FE74E43}"/>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9DFCC805-6B1F-4A46-8389-0BDF85FB90E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B3F3FF3-9774-4A22-A7BB-111AC9018D1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4438672-F6D8-49C5-B96D-06E6C267B4E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270DBC3-856D-42DD-A258-AFB5976BC2E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BDAE6A5-C66C-44C6-AC91-CC53E00FEFA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65ADA5F-6EDD-4E7C-B290-B02BD45E735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10E2C46-70C1-4AE4-9344-0AE19FE5EE0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A81A064-F695-43AC-B420-3EEAE2C9F9A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E0B9708-AA68-489B-B8C4-AD968E18228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3CB1A64E-7DBF-4FAD-AB79-410F134AA806}"/>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C5F02F59-3914-4AC5-AAEA-76A6310605C3}"/>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0BEC3514-494C-4B10-8BED-B09E304EAF40}"/>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64AB09F2-F120-4455-9A25-912A065B96CA}"/>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026A3922-D24F-43C4-A2E0-F74175AE7AE3}"/>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A82F8A4D-4AFC-4F73-BB62-B687D18F15A7}"/>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96F11BC5-79B2-463F-AE6E-AEAA8A9A42AE}"/>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9F3441C5-D63F-4B6F-A306-20A13F72B98B}"/>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1775736A-BD86-4DDF-9615-789ACA8ED2B6}"/>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857D8CD0-04E6-44F7-BF75-C7344462D08B}"/>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592E88AD-C6E5-422B-B28C-13C90FF4D693}"/>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425E554-0876-4D12-B68F-7DCD3787D05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967DC4C-D01B-4B44-9C3D-831C513C0B5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71FF93B-0579-4B3A-8D47-6E650486BC9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3B807B1-5649-4427-8897-8294E6BA75D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C52A03D-D390-448E-BB6B-E82EC811F83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9" name="楕円 88">
          <a:extLst>
            <a:ext uri="{FF2B5EF4-FFF2-40B4-BE49-F238E27FC236}">
              <a16:creationId xmlns:a16="http://schemas.microsoft.com/office/drawing/2014/main" id="{5C955246-C2A7-46B2-AA77-A36DCD38726D}"/>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90" name="有形固定資産減価償却率該当値テキスト">
          <a:extLst>
            <a:ext uri="{FF2B5EF4-FFF2-40B4-BE49-F238E27FC236}">
              <a16:creationId xmlns:a16="http://schemas.microsoft.com/office/drawing/2014/main" id="{DF0D8795-8501-450C-8E34-27CA055282D0}"/>
            </a:ext>
          </a:extLst>
        </xdr:cNvPr>
        <xdr:cNvSpPr txBox="1"/>
      </xdr:nvSpPr>
      <xdr:spPr>
        <a:xfrm>
          <a:off x="4813300"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58039</xdr:rowOff>
    </xdr:from>
    <xdr:to>
      <xdr:col>19</xdr:col>
      <xdr:colOff>187325</xdr:colOff>
      <xdr:row>30</xdr:row>
      <xdr:rowOff>159639</xdr:rowOff>
    </xdr:to>
    <xdr:sp macro="" textlink="">
      <xdr:nvSpPr>
        <xdr:cNvPr id="91" name="楕円 90">
          <a:extLst>
            <a:ext uri="{FF2B5EF4-FFF2-40B4-BE49-F238E27FC236}">
              <a16:creationId xmlns:a16="http://schemas.microsoft.com/office/drawing/2014/main" id="{7AAFF06A-2749-4481-A95A-12AAB00545C3}"/>
            </a:ext>
          </a:extLst>
        </xdr:cNvPr>
        <xdr:cNvSpPr/>
      </xdr:nvSpPr>
      <xdr:spPr>
        <a:xfrm>
          <a:off x="4000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108839</xdr:rowOff>
    </xdr:from>
    <xdr:to>
      <xdr:col>23</xdr:col>
      <xdr:colOff>85725</xdr:colOff>
      <xdr:row>30</xdr:row>
      <xdr:rowOff>117475</xdr:rowOff>
    </xdr:to>
    <xdr:cxnSp macro="">
      <xdr:nvCxnSpPr>
        <xdr:cNvPr id="92" name="直線コネクタ 91">
          <a:extLst>
            <a:ext uri="{FF2B5EF4-FFF2-40B4-BE49-F238E27FC236}">
              <a16:creationId xmlns:a16="http://schemas.microsoft.com/office/drawing/2014/main" id="{733843FD-F26A-440B-8595-182DBD35A824}"/>
            </a:ext>
          </a:extLst>
        </xdr:cNvPr>
        <xdr:cNvCxnSpPr/>
      </xdr:nvCxnSpPr>
      <xdr:spPr>
        <a:xfrm>
          <a:off x="4051300" y="6023864"/>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38608</xdr:rowOff>
    </xdr:from>
    <xdr:to>
      <xdr:col>15</xdr:col>
      <xdr:colOff>187325</xdr:colOff>
      <xdr:row>30</xdr:row>
      <xdr:rowOff>140208</xdr:rowOff>
    </xdr:to>
    <xdr:sp macro="" textlink="">
      <xdr:nvSpPr>
        <xdr:cNvPr id="93" name="楕円 92">
          <a:extLst>
            <a:ext uri="{FF2B5EF4-FFF2-40B4-BE49-F238E27FC236}">
              <a16:creationId xmlns:a16="http://schemas.microsoft.com/office/drawing/2014/main" id="{0DE436ED-6606-40D1-90AC-6412FA9FA493}"/>
            </a:ext>
          </a:extLst>
        </xdr:cNvPr>
        <xdr:cNvSpPr/>
      </xdr:nvSpPr>
      <xdr:spPr>
        <a:xfrm>
          <a:off x="3238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89408</xdr:rowOff>
    </xdr:from>
    <xdr:to>
      <xdr:col>19</xdr:col>
      <xdr:colOff>136525</xdr:colOff>
      <xdr:row>30</xdr:row>
      <xdr:rowOff>108839</xdr:rowOff>
    </xdr:to>
    <xdr:cxnSp macro="">
      <xdr:nvCxnSpPr>
        <xdr:cNvPr id="94" name="直線コネクタ 93">
          <a:extLst>
            <a:ext uri="{FF2B5EF4-FFF2-40B4-BE49-F238E27FC236}">
              <a16:creationId xmlns:a16="http://schemas.microsoft.com/office/drawing/2014/main" id="{381EA31B-2036-4A63-8C12-67E2224819B6}"/>
            </a:ext>
          </a:extLst>
        </xdr:cNvPr>
        <xdr:cNvCxnSpPr/>
      </xdr:nvCxnSpPr>
      <xdr:spPr>
        <a:xfrm>
          <a:off x="3289300" y="600443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68834</xdr:rowOff>
    </xdr:from>
    <xdr:to>
      <xdr:col>11</xdr:col>
      <xdr:colOff>187325</xdr:colOff>
      <xdr:row>30</xdr:row>
      <xdr:rowOff>170434</xdr:rowOff>
    </xdr:to>
    <xdr:sp macro="" textlink="">
      <xdr:nvSpPr>
        <xdr:cNvPr id="95" name="楕円 94">
          <a:extLst>
            <a:ext uri="{FF2B5EF4-FFF2-40B4-BE49-F238E27FC236}">
              <a16:creationId xmlns:a16="http://schemas.microsoft.com/office/drawing/2014/main" id="{DFD70673-F141-48A7-9333-B76A9C84EF8D}"/>
            </a:ext>
          </a:extLst>
        </xdr:cNvPr>
        <xdr:cNvSpPr/>
      </xdr:nvSpPr>
      <xdr:spPr>
        <a:xfrm>
          <a:off x="2476500" y="59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89408</xdr:rowOff>
    </xdr:from>
    <xdr:to>
      <xdr:col>15</xdr:col>
      <xdr:colOff>136525</xdr:colOff>
      <xdr:row>30</xdr:row>
      <xdr:rowOff>119634</xdr:rowOff>
    </xdr:to>
    <xdr:cxnSp macro="">
      <xdr:nvCxnSpPr>
        <xdr:cNvPr id="96" name="直線コネクタ 95">
          <a:extLst>
            <a:ext uri="{FF2B5EF4-FFF2-40B4-BE49-F238E27FC236}">
              <a16:creationId xmlns:a16="http://schemas.microsoft.com/office/drawing/2014/main" id="{293D161E-4990-4266-A7B6-DDE548D24A2D}"/>
            </a:ext>
          </a:extLst>
        </xdr:cNvPr>
        <xdr:cNvCxnSpPr/>
      </xdr:nvCxnSpPr>
      <xdr:spPr>
        <a:xfrm flipV="1">
          <a:off x="2527300" y="600443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49403</xdr:rowOff>
    </xdr:from>
    <xdr:to>
      <xdr:col>7</xdr:col>
      <xdr:colOff>187325</xdr:colOff>
      <xdr:row>30</xdr:row>
      <xdr:rowOff>151003</xdr:rowOff>
    </xdr:to>
    <xdr:sp macro="" textlink="">
      <xdr:nvSpPr>
        <xdr:cNvPr id="97" name="楕円 96">
          <a:extLst>
            <a:ext uri="{FF2B5EF4-FFF2-40B4-BE49-F238E27FC236}">
              <a16:creationId xmlns:a16="http://schemas.microsoft.com/office/drawing/2014/main" id="{21EBBD0D-BC80-4CF6-BE05-594D6FA68D59}"/>
            </a:ext>
          </a:extLst>
        </xdr:cNvPr>
        <xdr:cNvSpPr/>
      </xdr:nvSpPr>
      <xdr:spPr>
        <a:xfrm>
          <a:off x="1714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100203</xdr:rowOff>
    </xdr:from>
    <xdr:to>
      <xdr:col>11</xdr:col>
      <xdr:colOff>136525</xdr:colOff>
      <xdr:row>30</xdr:row>
      <xdr:rowOff>119634</xdr:rowOff>
    </xdr:to>
    <xdr:cxnSp macro="">
      <xdr:nvCxnSpPr>
        <xdr:cNvPr id="98" name="直線コネクタ 97">
          <a:extLst>
            <a:ext uri="{FF2B5EF4-FFF2-40B4-BE49-F238E27FC236}">
              <a16:creationId xmlns:a16="http://schemas.microsoft.com/office/drawing/2014/main" id="{DDE07DF4-74C3-4EE8-98E6-05F7A9338F9D}"/>
            </a:ext>
          </a:extLst>
        </xdr:cNvPr>
        <xdr:cNvCxnSpPr/>
      </xdr:nvCxnSpPr>
      <xdr:spPr>
        <a:xfrm>
          <a:off x="1765300" y="6015228"/>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27DB1859-4028-49A5-BABC-4C997A9CB0D6}"/>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5B0E5ACD-DF60-44B7-9A5D-19BCBD24615C}"/>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787524B7-6FB7-4820-B83F-2E533CE65814}"/>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4B546C17-FAAC-4C71-83F6-76123ABB4849}"/>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150766</xdr:rowOff>
    </xdr:from>
    <xdr:ext cx="405111" cy="259045"/>
    <xdr:sp macro="" textlink="">
      <xdr:nvSpPr>
        <xdr:cNvPr id="103" name="n_1mainValue有形固定資産減価償却率">
          <a:extLst>
            <a:ext uri="{FF2B5EF4-FFF2-40B4-BE49-F238E27FC236}">
              <a16:creationId xmlns:a16="http://schemas.microsoft.com/office/drawing/2014/main" id="{5DA27383-0125-4CE2-98CA-AD111511A27D}"/>
            </a:ext>
          </a:extLst>
        </xdr:cNvPr>
        <xdr:cNvSpPr txBox="1"/>
      </xdr:nvSpPr>
      <xdr:spPr>
        <a:xfrm>
          <a:off x="3836044" y="606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131335</xdr:rowOff>
    </xdr:from>
    <xdr:ext cx="405111" cy="259045"/>
    <xdr:sp macro="" textlink="">
      <xdr:nvSpPr>
        <xdr:cNvPr id="104" name="n_2mainValue有形固定資産減価償却率">
          <a:extLst>
            <a:ext uri="{FF2B5EF4-FFF2-40B4-BE49-F238E27FC236}">
              <a16:creationId xmlns:a16="http://schemas.microsoft.com/office/drawing/2014/main" id="{D87D7A4F-7114-4427-8068-2A809B7F7F1E}"/>
            </a:ext>
          </a:extLst>
        </xdr:cNvPr>
        <xdr:cNvSpPr txBox="1"/>
      </xdr:nvSpPr>
      <xdr:spPr>
        <a:xfrm>
          <a:off x="3086744" y="60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161561</xdr:rowOff>
    </xdr:from>
    <xdr:ext cx="405111" cy="259045"/>
    <xdr:sp macro="" textlink="">
      <xdr:nvSpPr>
        <xdr:cNvPr id="105" name="n_3mainValue有形固定資産減価償却率">
          <a:extLst>
            <a:ext uri="{FF2B5EF4-FFF2-40B4-BE49-F238E27FC236}">
              <a16:creationId xmlns:a16="http://schemas.microsoft.com/office/drawing/2014/main" id="{96F1A79D-1D5F-4CE6-9FB3-80178642540C}"/>
            </a:ext>
          </a:extLst>
        </xdr:cNvPr>
        <xdr:cNvSpPr txBox="1"/>
      </xdr:nvSpPr>
      <xdr:spPr>
        <a:xfrm>
          <a:off x="2324744" y="6076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142130</xdr:rowOff>
    </xdr:from>
    <xdr:ext cx="405111" cy="259045"/>
    <xdr:sp macro="" textlink="">
      <xdr:nvSpPr>
        <xdr:cNvPr id="106" name="n_4mainValue有形固定資産減価償却率">
          <a:extLst>
            <a:ext uri="{FF2B5EF4-FFF2-40B4-BE49-F238E27FC236}">
              <a16:creationId xmlns:a16="http://schemas.microsoft.com/office/drawing/2014/main" id="{5BFC3AF1-095C-4A80-98F7-90E608D2E474}"/>
            </a:ext>
          </a:extLst>
        </xdr:cNvPr>
        <xdr:cNvSpPr txBox="1"/>
      </xdr:nvSpPr>
      <xdr:spPr>
        <a:xfrm>
          <a:off x="15627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60DFF234-DC52-4447-AB90-20E96BC900B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FD72E3E-225E-4B26-ABC3-C6A3A2B9314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8F4F913-2BF8-4E8E-8F79-D2CC432AE5A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4D6561C-9D8B-472E-AB01-3331DDBB9B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14514F3-694B-4E66-8905-016E8A6188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4C8527C-0838-470C-A0F8-D39E0A7A9DB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A6FE423-AAD6-43C5-A22E-3B84D443CD8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F260246-998C-44DE-8D22-5987D3E5123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E633A03-AD0A-4F97-886A-ED8C11A9F81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50D2E0F-F139-43A0-AB57-2F9F8FF6CC2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8BE8C8E-149B-45E7-8748-4736585FA60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51EB8FB-511B-48B2-B458-C24DF9F6717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27A0C15-FF95-443C-BAC2-11DA9D26799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数値から増加がみられるが、簡易水道事業における大型事業を令和３～５年度で実施しており、公営企業等の繰出見込額が増加する見込みである。また、歳入についても、大規模償却資産による固定資産税収入が多い現状であるが、今後の減価償却による減収は避けられない状況であるため、起債の抑制と歳出の削減を図り、債務償還比率が増加しないよう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E47C338-55F4-4E56-BEA4-E5E47BA4D74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F5BBF5A-78A9-46E6-AA65-8AE8FFC1BF8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F6C8F61-4905-4385-A484-768B4AA6E1D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BB56B55-BBBC-47DB-A568-163FEB27195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41EF9E8E-4D20-4C5E-9042-AA63261BFD7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A969C8B6-07ED-4870-875B-BC7CE4929E4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727896B-C91B-418C-B014-3ACCABE5B58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15DB25F-AA00-47B9-BAE0-C58CCDD51B8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9166C07-3463-4991-8007-CF378658163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6C59F334-E52C-4036-96CE-08DC32C4287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7FD7A7F-C85F-43E9-B61B-80E1B00D6F6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DFC3E7F-4C04-4E65-AC53-46549B8EDE2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843016F-9006-4E11-A195-731504A499A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03BBAB7-2679-4851-BB92-E0F390B4A09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5E710653-A188-4B3D-BBD5-BFF762E546E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A1A6BDC9-B76E-47DD-8BFE-D97B0154ADDE}"/>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C52999A2-86A4-4770-9FBA-AF756FED94BE}"/>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2FAEA507-47BD-4D16-9973-7E53FCF9F16B}"/>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438B406-49DA-4090-84A8-38BFB363DFA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D8954C2-5A64-4948-95AE-CCA973438CD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48EA9137-F7BE-471F-ADB6-5B443BED07E8}"/>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C62E6EEA-4098-46FA-BB5B-E60656E13FDA}"/>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8C9D4D5D-8CCB-4BDF-A952-90F7E41EA85C}"/>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67CC6CB5-AF62-4994-A138-3AA6E809BD35}"/>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EE2239B9-0AF8-4A90-BD3E-95495F2888E2}"/>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8DD19149-3C72-4611-B6CA-A39AE34F3299}"/>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8A68B56-6A62-4413-A123-6B251C07416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950977D-1A02-4548-9265-1D4B4E34C81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8E7A731-8DC9-4AC0-835C-B946E26843A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7E9487C-F41E-4FAB-9D30-635C878AA34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930B374-3E64-4603-973D-7C99808E98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109294</xdr:rowOff>
    </xdr:from>
    <xdr:to>
      <xdr:col>76</xdr:col>
      <xdr:colOff>73025</xdr:colOff>
      <xdr:row>29</xdr:row>
      <xdr:rowOff>39444</xdr:rowOff>
    </xdr:to>
    <xdr:sp macro="" textlink="">
      <xdr:nvSpPr>
        <xdr:cNvPr id="151" name="楕円 150">
          <a:extLst>
            <a:ext uri="{FF2B5EF4-FFF2-40B4-BE49-F238E27FC236}">
              <a16:creationId xmlns:a16="http://schemas.microsoft.com/office/drawing/2014/main" id="{DEC84C6D-D10F-4EFE-A3BF-768C02CF2F09}"/>
            </a:ext>
          </a:extLst>
        </xdr:cNvPr>
        <xdr:cNvSpPr/>
      </xdr:nvSpPr>
      <xdr:spPr>
        <a:xfrm>
          <a:off x="14744700" y="56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87721</xdr:rowOff>
    </xdr:from>
    <xdr:ext cx="469744" cy="259045"/>
    <xdr:sp macro="" textlink="">
      <xdr:nvSpPr>
        <xdr:cNvPr id="152" name="債務償還比率該当値テキスト">
          <a:extLst>
            <a:ext uri="{FF2B5EF4-FFF2-40B4-BE49-F238E27FC236}">
              <a16:creationId xmlns:a16="http://schemas.microsoft.com/office/drawing/2014/main" id="{ABAC6D42-4711-4494-A3E2-69F13FEFD1E4}"/>
            </a:ext>
          </a:extLst>
        </xdr:cNvPr>
        <xdr:cNvSpPr txBox="1"/>
      </xdr:nvSpPr>
      <xdr:spPr>
        <a:xfrm>
          <a:off x="14846300" y="565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91122</xdr:rowOff>
    </xdr:from>
    <xdr:to>
      <xdr:col>72</xdr:col>
      <xdr:colOff>123825</xdr:colOff>
      <xdr:row>29</xdr:row>
      <xdr:rowOff>21272</xdr:rowOff>
    </xdr:to>
    <xdr:sp macro="" textlink="">
      <xdr:nvSpPr>
        <xdr:cNvPr id="153" name="楕円 152">
          <a:extLst>
            <a:ext uri="{FF2B5EF4-FFF2-40B4-BE49-F238E27FC236}">
              <a16:creationId xmlns:a16="http://schemas.microsoft.com/office/drawing/2014/main" id="{4B2B55B7-1FCE-4544-B70F-BA3C274304AF}"/>
            </a:ext>
          </a:extLst>
        </xdr:cNvPr>
        <xdr:cNvSpPr/>
      </xdr:nvSpPr>
      <xdr:spPr>
        <a:xfrm>
          <a:off x="14033500" y="566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141922</xdr:rowOff>
    </xdr:from>
    <xdr:to>
      <xdr:col>76</xdr:col>
      <xdr:colOff>22225</xdr:colOff>
      <xdr:row>28</xdr:row>
      <xdr:rowOff>160094</xdr:rowOff>
    </xdr:to>
    <xdr:cxnSp macro="">
      <xdr:nvCxnSpPr>
        <xdr:cNvPr id="154" name="直線コネクタ 153">
          <a:extLst>
            <a:ext uri="{FF2B5EF4-FFF2-40B4-BE49-F238E27FC236}">
              <a16:creationId xmlns:a16="http://schemas.microsoft.com/office/drawing/2014/main" id="{EA385B71-3567-4936-8ABB-095BB5F0B7F6}"/>
            </a:ext>
          </a:extLst>
        </xdr:cNvPr>
        <xdr:cNvCxnSpPr/>
      </xdr:nvCxnSpPr>
      <xdr:spPr>
        <a:xfrm>
          <a:off x="14084300" y="5714047"/>
          <a:ext cx="711200" cy="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77809</xdr:rowOff>
    </xdr:from>
    <xdr:to>
      <xdr:col>68</xdr:col>
      <xdr:colOff>123825</xdr:colOff>
      <xdr:row>29</xdr:row>
      <xdr:rowOff>7959</xdr:rowOff>
    </xdr:to>
    <xdr:sp macro="" textlink="">
      <xdr:nvSpPr>
        <xdr:cNvPr id="155" name="楕円 154">
          <a:extLst>
            <a:ext uri="{FF2B5EF4-FFF2-40B4-BE49-F238E27FC236}">
              <a16:creationId xmlns:a16="http://schemas.microsoft.com/office/drawing/2014/main" id="{5E41F8A9-B3FB-4F8F-A5D2-EADCA3BF5094}"/>
            </a:ext>
          </a:extLst>
        </xdr:cNvPr>
        <xdr:cNvSpPr/>
      </xdr:nvSpPr>
      <xdr:spPr>
        <a:xfrm>
          <a:off x="13271500" y="5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128609</xdr:rowOff>
    </xdr:from>
    <xdr:to>
      <xdr:col>72</xdr:col>
      <xdr:colOff>73025</xdr:colOff>
      <xdr:row>28</xdr:row>
      <xdr:rowOff>141922</xdr:rowOff>
    </xdr:to>
    <xdr:cxnSp macro="">
      <xdr:nvCxnSpPr>
        <xdr:cNvPr id="156" name="直線コネクタ 155">
          <a:extLst>
            <a:ext uri="{FF2B5EF4-FFF2-40B4-BE49-F238E27FC236}">
              <a16:creationId xmlns:a16="http://schemas.microsoft.com/office/drawing/2014/main" id="{28B3F614-743C-4F53-B17A-03558D3FD706}"/>
            </a:ext>
          </a:extLst>
        </xdr:cNvPr>
        <xdr:cNvCxnSpPr/>
      </xdr:nvCxnSpPr>
      <xdr:spPr>
        <a:xfrm>
          <a:off x="13322300" y="5700734"/>
          <a:ext cx="762000" cy="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89323</xdr:rowOff>
    </xdr:from>
    <xdr:to>
      <xdr:col>64</xdr:col>
      <xdr:colOff>123825</xdr:colOff>
      <xdr:row>29</xdr:row>
      <xdr:rowOff>19473</xdr:rowOff>
    </xdr:to>
    <xdr:sp macro="" textlink="">
      <xdr:nvSpPr>
        <xdr:cNvPr id="157" name="楕円 156">
          <a:extLst>
            <a:ext uri="{FF2B5EF4-FFF2-40B4-BE49-F238E27FC236}">
              <a16:creationId xmlns:a16="http://schemas.microsoft.com/office/drawing/2014/main" id="{FD8FAE12-09E8-4D03-8F34-EE5296527322}"/>
            </a:ext>
          </a:extLst>
        </xdr:cNvPr>
        <xdr:cNvSpPr/>
      </xdr:nvSpPr>
      <xdr:spPr>
        <a:xfrm>
          <a:off x="12509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128609</xdr:rowOff>
    </xdr:from>
    <xdr:to>
      <xdr:col>68</xdr:col>
      <xdr:colOff>73025</xdr:colOff>
      <xdr:row>28</xdr:row>
      <xdr:rowOff>140123</xdr:rowOff>
    </xdr:to>
    <xdr:cxnSp macro="">
      <xdr:nvCxnSpPr>
        <xdr:cNvPr id="158" name="直線コネクタ 157">
          <a:extLst>
            <a:ext uri="{FF2B5EF4-FFF2-40B4-BE49-F238E27FC236}">
              <a16:creationId xmlns:a16="http://schemas.microsoft.com/office/drawing/2014/main" id="{BCEC9012-2F19-45CD-9CD0-F584405A2029}"/>
            </a:ext>
          </a:extLst>
        </xdr:cNvPr>
        <xdr:cNvCxnSpPr/>
      </xdr:nvCxnSpPr>
      <xdr:spPr>
        <a:xfrm flipV="1">
          <a:off x="12560300" y="5700734"/>
          <a:ext cx="762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73311</xdr:rowOff>
    </xdr:from>
    <xdr:to>
      <xdr:col>60</xdr:col>
      <xdr:colOff>123825</xdr:colOff>
      <xdr:row>29</xdr:row>
      <xdr:rowOff>3461</xdr:rowOff>
    </xdr:to>
    <xdr:sp macro="" textlink="">
      <xdr:nvSpPr>
        <xdr:cNvPr id="159" name="楕円 158">
          <a:extLst>
            <a:ext uri="{FF2B5EF4-FFF2-40B4-BE49-F238E27FC236}">
              <a16:creationId xmlns:a16="http://schemas.microsoft.com/office/drawing/2014/main" id="{F79FB65A-744F-4112-9337-B13F1F0327C8}"/>
            </a:ext>
          </a:extLst>
        </xdr:cNvPr>
        <xdr:cNvSpPr/>
      </xdr:nvSpPr>
      <xdr:spPr>
        <a:xfrm>
          <a:off x="11747500" y="56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124111</xdr:rowOff>
    </xdr:from>
    <xdr:to>
      <xdr:col>64</xdr:col>
      <xdr:colOff>73025</xdr:colOff>
      <xdr:row>28</xdr:row>
      <xdr:rowOff>140123</xdr:rowOff>
    </xdr:to>
    <xdr:cxnSp macro="">
      <xdr:nvCxnSpPr>
        <xdr:cNvPr id="160" name="直線コネクタ 159">
          <a:extLst>
            <a:ext uri="{FF2B5EF4-FFF2-40B4-BE49-F238E27FC236}">
              <a16:creationId xmlns:a16="http://schemas.microsoft.com/office/drawing/2014/main" id="{AFCAAFB4-B27A-459C-8288-FD5657FD6C3B}"/>
            </a:ext>
          </a:extLst>
        </xdr:cNvPr>
        <xdr:cNvCxnSpPr/>
      </xdr:nvCxnSpPr>
      <xdr:spPr>
        <a:xfrm>
          <a:off x="11798300" y="5696236"/>
          <a:ext cx="762000" cy="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B7A4DFFA-A85C-44DB-8585-4A5FC9EEE277}"/>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C8E5F660-452D-459B-AC5B-9E88AC746989}"/>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CB9DED76-BE8F-48E0-82C5-518060DD3D29}"/>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7D4F11E0-D4A0-4957-A0BF-0D0B9B294C6F}"/>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12399</xdr:rowOff>
    </xdr:from>
    <xdr:ext cx="469744" cy="259045"/>
    <xdr:sp macro="" textlink="">
      <xdr:nvSpPr>
        <xdr:cNvPr id="165" name="n_1mainValue債務償還比率">
          <a:extLst>
            <a:ext uri="{FF2B5EF4-FFF2-40B4-BE49-F238E27FC236}">
              <a16:creationId xmlns:a16="http://schemas.microsoft.com/office/drawing/2014/main" id="{CB82A5D8-FB54-4C2D-82E5-37C2BDFC72AE}"/>
            </a:ext>
          </a:extLst>
        </xdr:cNvPr>
        <xdr:cNvSpPr txBox="1"/>
      </xdr:nvSpPr>
      <xdr:spPr>
        <a:xfrm>
          <a:off x="13836727" y="575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6" name="n_2mainValue債務償還比率">
          <a:extLst>
            <a:ext uri="{FF2B5EF4-FFF2-40B4-BE49-F238E27FC236}">
              <a16:creationId xmlns:a16="http://schemas.microsoft.com/office/drawing/2014/main" id="{C675F56B-86FF-435C-B4F7-D7C8A4E100A9}"/>
            </a:ext>
          </a:extLst>
        </xdr:cNvPr>
        <xdr:cNvSpPr txBox="1"/>
      </xdr:nvSpPr>
      <xdr:spPr>
        <a:xfrm>
          <a:off x="130874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36000</xdr:rowOff>
    </xdr:from>
    <xdr:ext cx="469744" cy="259045"/>
    <xdr:sp macro="" textlink="">
      <xdr:nvSpPr>
        <xdr:cNvPr id="167" name="n_3mainValue債務償還比率">
          <a:extLst>
            <a:ext uri="{FF2B5EF4-FFF2-40B4-BE49-F238E27FC236}">
              <a16:creationId xmlns:a16="http://schemas.microsoft.com/office/drawing/2014/main" id="{A5101F95-3899-46DA-AB41-8025AAD108AE}"/>
            </a:ext>
          </a:extLst>
        </xdr:cNvPr>
        <xdr:cNvSpPr txBox="1"/>
      </xdr:nvSpPr>
      <xdr:spPr>
        <a:xfrm>
          <a:off x="12325427" y="54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19988</xdr:rowOff>
    </xdr:from>
    <xdr:ext cx="469744" cy="259045"/>
    <xdr:sp macro="" textlink="">
      <xdr:nvSpPr>
        <xdr:cNvPr id="168" name="n_4mainValue債務償還比率">
          <a:extLst>
            <a:ext uri="{FF2B5EF4-FFF2-40B4-BE49-F238E27FC236}">
              <a16:creationId xmlns:a16="http://schemas.microsoft.com/office/drawing/2014/main" id="{7660506D-2833-4F66-9A2B-A8961FCE4E98}"/>
            </a:ext>
          </a:extLst>
        </xdr:cNvPr>
        <xdr:cNvSpPr txBox="1"/>
      </xdr:nvSpPr>
      <xdr:spPr>
        <a:xfrm>
          <a:off x="11563427" y="542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3A040AC-F3D5-40F8-9E2C-AA71CD41874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BBB02CF5-21DB-43E5-A691-F5E89F3218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4499109-544F-4DDE-AA10-56A0E041C4C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F00B7AB6-0DE3-4460-9F12-F4F70BBC708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FF26262-C416-4561-A0ED-54A10550A70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45D08A1-2246-48D8-8CC3-37710B5058F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0F396D-B30F-4A8C-80D5-25832C0220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51BE15-355D-4D0D-B27F-2402DB5319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9990C5-3F65-4ACD-9D6B-E0DAF44D3C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019EBF-D407-4A3C-8E3A-06CC976AC4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A829E6-D504-46FC-95AB-CCF5DF5EE4A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68DC34-8416-4EF5-9785-504F6E2862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E67A17-A59A-444F-BF84-D9304415105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BBBF97-B628-44D2-A256-CACA6FC15A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941B55-E487-4742-BE36-91AACC84AD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7FDEA6-4712-4F2C-9D40-2C75643298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2,800
2,671
231.49
4,984,965
4,913,679
50,629
2,706,764
3,918,551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31B5FF-06BD-48EE-9BC8-8804341889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067B47-356D-4D0C-B4E7-ADD3A8795C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A30106-AD88-4D38-90C5-3A2FAD05F81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0FDDF6-4D99-49FD-A7CF-ED937D173B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548187-551C-4949-A0C4-0C422D79F1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C6B086D-55C9-4F65-96EC-4ADE2D6B231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B8B4B3-4CA3-4648-B39C-E24BEFB04D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466D83-0EA0-4D1B-80CD-60B7DBEB93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2A0A7B-D250-4C1B-8D8B-FE30F792D9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4E3F1B-3824-44CB-824C-5A7324AD9C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D64EE2-63ED-4C20-A0C7-DAC1511165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5D0564-1956-4E21-A202-65E7A7188D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DD5463-7814-4E6A-8EFA-0EFFCF94C4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66BEB0-DA5D-471A-84E6-AC70B2D6CC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FEE8F7-4D32-472E-830D-32F0F3EE95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A4990F-15B6-4A7B-B6F1-5AD501F9AD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6C8F40-2731-4DAD-B448-17F4B71644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13393F-810F-4BB1-809E-F1CEEB49FB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4DD766-E87A-48C6-9218-9AC3F5A959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1AD205-5707-4F26-A086-A04FE277043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1DDF8C-C768-4E8B-AD15-4AC90757DBA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F864DB-A56E-4837-862E-C28F018355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95EE6A-7F28-431F-AF88-6AD3BE9842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868ECD-29E9-49CC-88FD-E3857D78E4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F861B1-129D-4F6C-9598-873B2F9360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FC384C-0782-4F58-9301-048FCF6769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5FF67E7-AECB-44B0-88F0-8F43EC4960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63EAE4-67D8-410E-83D5-90D91EEEF28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19C18D-E7E5-4A78-A530-37CE6D2ACB7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73580A-ED0A-4796-8A62-4F9B81B1EF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0E641B-23BA-404E-96EF-93A18A88BAE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CE7CE0E-AB31-48B0-9927-003D3AB85F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33CE351-95CE-4025-9BBA-F32A0C48FE7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9BEC053-D177-4134-A538-7C59D1C0535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D5F1C1-912E-427A-AF3C-C8266D0A7F6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EE47D3D-0E78-4FB5-8506-80F532A0D6E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0022829-31F1-4AFE-90EF-4B0D7D8EFB4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CF0D798-FA66-41A9-A886-E28D0EE1F2D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5F4B688-FDCC-468A-965F-E7477051345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18F9E29-023A-4978-BBCF-DFA26A64ECD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A4298D7-5B51-4E87-A883-EE49C5DA2CD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6B832AD-0D58-4FB0-ADE6-A77C28D8A13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50F3565-5AAB-4C3D-AF1C-050FE3BDF30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00D0148-AB43-42F2-9DFD-111C34A9012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A462FD-BD40-4C60-80AB-0D62531A986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4571E58-3143-4C87-8E86-F2603A72BD4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BAC2C7C7-2D9B-4127-9850-9C89DEDD1B29}"/>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E58D128C-5EE6-40E0-82C6-8E60CBF36981}"/>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1AB9492A-7D8F-4FFC-AE9B-4AE7ABA23B4C}"/>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A9B74592-D8CF-4E7A-9ADB-61063823B12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C74854C-8EF3-45E3-8251-3389CA7E11D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5C99D8E6-2D61-4FF7-A802-E08527735D4C}"/>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43E2F62F-BB99-4204-B813-D1765A7D9D4D}"/>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A0A7B3BD-D42F-4002-AE1F-48D90687C93C}"/>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DBDC6522-4CF1-4C68-8118-88E92C4992A8}"/>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F0E307FE-915E-469E-93D2-3CE1F4701DE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F94DDB1D-4ED5-4C7F-8AA9-7BDE98795DE2}"/>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B331DF-86CC-4211-98BE-014CD5D12E9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84585B-C990-4803-80E7-DFF90102F2C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658F89-B268-4FC1-B693-C01949C90F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66C69A-8A01-47FA-A9C8-01DD220CD95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1BC0049-62A2-4403-93D3-A9E8EEA18D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80917</xdr:rowOff>
    </xdr:from>
    <xdr:to>
      <xdr:col>24</xdr:col>
      <xdr:colOff>114300</xdr:colOff>
      <xdr:row>41</xdr:row>
      <xdr:rowOff>11067</xdr:rowOff>
    </xdr:to>
    <xdr:sp macro="" textlink="">
      <xdr:nvSpPr>
        <xdr:cNvPr id="74" name="楕円 73">
          <a:extLst>
            <a:ext uri="{FF2B5EF4-FFF2-40B4-BE49-F238E27FC236}">
              <a16:creationId xmlns:a16="http://schemas.microsoft.com/office/drawing/2014/main" id="{5F4FFC05-7945-4F35-9464-E2BD13191277}"/>
            </a:ext>
          </a:extLst>
        </xdr:cNvPr>
        <xdr:cNvSpPr/>
      </xdr:nvSpPr>
      <xdr:spPr>
        <a:xfrm>
          <a:off x="4584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59344</xdr:rowOff>
    </xdr:from>
    <xdr:ext cx="405111" cy="259045"/>
    <xdr:sp macro="" textlink="">
      <xdr:nvSpPr>
        <xdr:cNvPr id="75" name="【道路】&#10;有形固定資産減価償却率該当値テキスト">
          <a:extLst>
            <a:ext uri="{FF2B5EF4-FFF2-40B4-BE49-F238E27FC236}">
              <a16:creationId xmlns:a16="http://schemas.microsoft.com/office/drawing/2014/main" id="{FCC8B9CF-E2E6-4B79-8095-B982965D7B9F}"/>
            </a:ext>
          </a:extLst>
        </xdr:cNvPr>
        <xdr:cNvSpPr txBox="1"/>
      </xdr:nvSpPr>
      <xdr:spPr>
        <a:xfrm>
          <a:off x="4673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66222</xdr:rowOff>
    </xdr:from>
    <xdr:to>
      <xdr:col>20</xdr:col>
      <xdr:colOff>38100</xdr:colOff>
      <xdr:row>40</xdr:row>
      <xdr:rowOff>167822</xdr:rowOff>
    </xdr:to>
    <xdr:sp macro="" textlink="">
      <xdr:nvSpPr>
        <xdr:cNvPr id="76" name="楕円 75">
          <a:extLst>
            <a:ext uri="{FF2B5EF4-FFF2-40B4-BE49-F238E27FC236}">
              <a16:creationId xmlns:a16="http://schemas.microsoft.com/office/drawing/2014/main" id="{9C19FD83-4268-4878-B1BB-E0768A12E748}"/>
            </a:ext>
          </a:extLst>
        </xdr:cNvPr>
        <xdr:cNvSpPr/>
      </xdr:nvSpPr>
      <xdr:spPr>
        <a:xfrm>
          <a:off x="3746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117022</xdr:rowOff>
    </xdr:from>
    <xdr:to>
      <xdr:col>24</xdr:col>
      <xdr:colOff>63500</xdr:colOff>
      <xdr:row>40</xdr:row>
      <xdr:rowOff>131717</xdr:rowOff>
    </xdr:to>
    <xdr:cxnSp macro="">
      <xdr:nvCxnSpPr>
        <xdr:cNvPr id="77" name="直線コネクタ 76">
          <a:extLst>
            <a:ext uri="{FF2B5EF4-FFF2-40B4-BE49-F238E27FC236}">
              <a16:creationId xmlns:a16="http://schemas.microsoft.com/office/drawing/2014/main" id="{9BDCF44E-BA54-4220-879E-9E4F96CF761B}"/>
            </a:ext>
          </a:extLst>
        </xdr:cNvPr>
        <xdr:cNvCxnSpPr/>
      </xdr:nvCxnSpPr>
      <xdr:spPr>
        <a:xfrm>
          <a:off x="3797300" y="697502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53159</xdr:rowOff>
    </xdr:from>
    <xdr:to>
      <xdr:col>15</xdr:col>
      <xdr:colOff>101600</xdr:colOff>
      <xdr:row>40</xdr:row>
      <xdr:rowOff>154759</xdr:rowOff>
    </xdr:to>
    <xdr:sp macro="" textlink="">
      <xdr:nvSpPr>
        <xdr:cNvPr id="78" name="楕円 77">
          <a:extLst>
            <a:ext uri="{FF2B5EF4-FFF2-40B4-BE49-F238E27FC236}">
              <a16:creationId xmlns:a16="http://schemas.microsoft.com/office/drawing/2014/main" id="{F63A6751-CA4D-4B8A-8383-D27C2B1F9741}"/>
            </a:ext>
          </a:extLst>
        </xdr:cNvPr>
        <xdr:cNvSpPr/>
      </xdr:nvSpPr>
      <xdr:spPr>
        <a:xfrm>
          <a:off x="2857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103959</xdr:rowOff>
    </xdr:from>
    <xdr:to>
      <xdr:col>19</xdr:col>
      <xdr:colOff>177800</xdr:colOff>
      <xdr:row>40</xdr:row>
      <xdr:rowOff>117022</xdr:rowOff>
    </xdr:to>
    <xdr:cxnSp macro="">
      <xdr:nvCxnSpPr>
        <xdr:cNvPr id="79" name="直線コネクタ 78">
          <a:extLst>
            <a:ext uri="{FF2B5EF4-FFF2-40B4-BE49-F238E27FC236}">
              <a16:creationId xmlns:a16="http://schemas.microsoft.com/office/drawing/2014/main" id="{6ED18384-18C3-42D7-97AA-29257AC15CCB}"/>
            </a:ext>
          </a:extLst>
        </xdr:cNvPr>
        <xdr:cNvCxnSpPr/>
      </xdr:nvCxnSpPr>
      <xdr:spPr>
        <a:xfrm>
          <a:off x="2908300" y="696195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80917</xdr:rowOff>
    </xdr:from>
    <xdr:to>
      <xdr:col>10</xdr:col>
      <xdr:colOff>165100</xdr:colOff>
      <xdr:row>41</xdr:row>
      <xdr:rowOff>11067</xdr:rowOff>
    </xdr:to>
    <xdr:sp macro="" textlink="">
      <xdr:nvSpPr>
        <xdr:cNvPr id="80" name="楕円 79">
          <a:extLst>
            <a:ext uri="{FF2B5EF4-FFF2-40B4-BE49-F238E27FC236}">
              <a16:creationId xmlns:a16="http://schemas.microsoft.com/office/drawing/2014/main" id="{95DC2B3F-A83B-44AA-8D9B-0435DB272734}"/>
            </a:ext>
          </a:extLst>
        </xdr:cNvPr>
        <xdr:cNvSpPr/>
      </xdr:nvSpPr>
      <xdr:spPr>
        <a:xfrm>
          <a:off x="1968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103959</xdr:rowOff>
    </xdr:from>
    <xdr:to>
      <xdr:col>15</xdr:col>
      <xdr:colOff>50800</xdr:colOff>
      <xdr:row>40</xdr:row>
      <xdr:rowOff>131717</xdr:rowOff>
    </xdr:to>
    <xdr:cxnSp macro="">
      <xdr:nvCxnSpPr>
        <xdr:cNvPr id="81" name="直線コネクタ 80">
          <a:extLst>
            <a:ext uri="{FF2B5EF4-FFF2-40B4-BE49-F238E27FC236}">
              <a16:creationId xmlns:a16="http://schemas.microsoft.com/office/drawing/2014/main" id="{B3EE00B1-D6CB-4D7C-9318-714DC816D8C9}"/>
            </a:ext>
          </a:extLst>
        </xdr:cNvPr>
        <xdr:cNvCxnSpPr/>
      </xdr:nvCxnSpPr>
      <xdr:spPr>
        <a:xfrm flipV="1">
          <a:off x="2019300" y="69619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64588</xdr:rowOff>
    </xdr:from>
    <xdr:to>
      <xdr:col>6</xdr:col>
      <xdr:colOff>38100</xdr:colOff>
      <xdr:row>40</xdr:row>
      <xdr:rowOff>166188</xdr:rowOff>
    </xdr:to>
    <xdr:sp macro="" textlink="">
      <xdr:nvSpPr>
        <xdr:cNvPr id="82" name="楕円 81">
          <a:extLst>
            <a:ext uri="{FF2B5EF4-FFF2-40B4-BE49-F238E27FC236}">
              <a16:creationId xmlns:a16="http://schemas.microsoft.com/office/drawing/2014/main" id="{81C2ADF0-010B-4F7B-9409-DDB9727D56DF}"/>
            </a:ext>
          </a:extLst>
        </xdr:cNvPr>
        <xdr:cNvSpPr/>
      </xdr:nvSpPr>
      <xdr:spPr>
        <a:xfrm>
          <a:off x="1079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115388</xdr:rowOff>
    </xdr:from>
    <xdr:to>
      <xdr:col>10</xdr:col>
      <xdr:colOff>114300</xdr:colOff>
      <xdr:row>40</xdr:row>
      <xdr:rowOff>131717</xdr:rowOff>
    </xdr:to>
    <xdr:cxnSp macro="">
      <xdr:nvCxnSpPr>
        <xdr:cNvPr id="83" name="直線コネクタ 82">
          <a:extLst>
            <a:ext uri="{FF2B5EF4-FFF2-40B4-BE49-F238E27FC236}">
              <a16:creationId xmlns:a16="http://schemas.microsoft.com/office/drawing/2014/main" id="{92726CF8-D978-4E92-8D13-E49FE83929D1}"/>
            </a:ext>
          </a:extLst>
        </xdr:cNvPr>
        <xdr:cNvCxnSpPr/>
      </xdr:nvCxnSpPr>
      <xdr:spPr>
        <a:xfrm>
          <a:off x="1130300" y="697338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5E69A83D-24D7-464A-834A-F0CD7C624E6F}"/>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C2DBA822-5BBB-45B9-A160-8C10A50C7A8B}"/>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7EE23C62-9ACF-4ADA-8B98-140A0880330B}"/>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513140DD-0A6F-4A7B-8DEF-E217FCC14744}"/>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158949</xdr:rowOff>
    </xdr:from>
    <xdr:ext cx="405111" cy="259045"/>
    <xdr:sp macro="" textlink="">
      <xdr:nvSpPr>
        <xdr:cNvPr id="88" name="n_1mainValue【道路】&#10;有形固定資産減価償却率">
          <a:extLst>
            <a:ext uri="{FF2B5EF4-FFF2-40B4-BE49-F238E27FC236}">
              <a16:creationId xmlns:a16="http://schemas.microsoft.com/office/drawing/2014/main" id="{7F156DA3-5E19-4FC4-9CD6-EE15F1046E64}"/>
            </a:ext>
          </a:extLst>
        </xdr:cNvPr>
        <xdr:cNvSpPr txBox="1"/>
      </xdr:nvSpPr>
      <xdr:spPr>
        <a:xfrm>
          <a:off x="35820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145886</xdr:rowOff>
    </xdr:from>
    <xdr:ext cx="405111" cy="259045"/>
    <xdr:sp macro="" textlink="">
      <xdr:nvSpPr>
        <xdr:cNvPr id="89" name="n_2mainValue【道路】&#10;有形固定資産減価償却率">
          <a:extLst>
            <a:ext uri="{FF2B5EF4-FFF2-40B4-BE49-F238E27FC236}">
              <a16:creationId xmlns:a16="http://schemas.microsoft.com/office/drawing/2014/main" id="{E6E90551-C571-49A0-9331-F537E4E90648}"/>
            </a:ext>
          </a:extLst>
        </xdr:cNvPr>
        <xdr:cNvSpPr txBox="1"/>
      </xdr:nvSpPr>
      <xdr:spPr>
        <a:xfrm>
          <a:off x="2705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2194</xdr:rowOff>
    </xdr:from>
    <xdr:ext cx="405111" cy="259045"/>
    <xdr:sp macro="" textlink="">
      <xdr:nvSpPr>
        <xdr:cNvPr id="90" name="n_3mainValue【道路】&#10;有形固定資産減価償却率">
          <a:extLst>
            <a:ext uri="{FF2B5EF4-FFF2-40B4-BE49-F238E27FC236}">
              <a16:creationId xmlns:a16="http://schemas.microsoft.com/office/drawing/2014/main" id="{562F203A-B2B3-45CB-8203-D0E8DD571A85}"/>
            </a:ext>
          </a:extLst>
        </xdr:cNvPr>
        <xdr:cNvSpPr txBox="1"/>
      </xdr:nvSpPr>
      <xdr:spPr>
        <a:xfrm>
          <a:off x="1816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157315</xdr:rowOff>
    </xdr:from>
    <xdr:ext cx="405111" cy="259045"/>
    <xdr:sp macro="" textlink="">
      <xdr:nvSpPr>
        <xdr:cNvPr id="91" name="n_4mainValue【道路】&#10;有形固定資産減価償却率">
          <a:extLst>
            <a:ext uri="{FF2B5EF4-FFF2-40B4-BE49-F238E27FC236}">
              <a16:creationId xmlns:a16="http://schemas.microsoft.com/office/drawing/2014/main" id="{A04F751E-A974-4938-97A0-5A17DD2EDD95}"/>
            </a:ext>
          </a:extLst>
        </xdr:cNvPr>
        <xdr:cNvSpPr txBox="1"/>
      </xdr:nvSpPr>
      <xdr:spPr>
        <a:xfrm>
          <a:off x="927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EAAB3B9-BFFD-4392-B5CD-71A066E687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2B45BE-4B42-4F22-8C40-916E2B17ED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0FFD10E-5662-44B1-8D64-02A18DACB2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6E93369-D9E3-4AFD-9E68-5222D1BD7A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6ED24FA-9422-485C-A489-F60F7BD2135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7687A55-0525-4D55-8FD1-9E09153441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D9FF5E0-E136-4FC6-95B8-F4AF4536D4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D1B0521-BC93-4835-B226-AC67027B43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9FC282B-BD2F-49A4-89A5-EA6371B4B0C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32CEDB2-A7B3-43EC-B561-ADB78931AC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BBA1F9A-525A-4C8D-A7B9-4B26A957587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4302E4F-AB8F-409D-A6FF-EBE3F273AFB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1230947-6C02-4CDC-9D93-203CAD621D7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FE8260D-C310-47C4-99FC-841055D15923}"/>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1C19874-62A4-4B4E-864E-F961F0B114D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71C0935-785F-441D-A335-418DE7EA95B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70EA67C-0222-4FCA-A332-AACFC431999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51613744-5961-45F8-B473-85C6212128E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4E7A41E-89F5-46EA-BCB4-D62B964201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1DD037E-8F78-4BA0-8911-0C45D8DB7D4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1DED45E-675B-47D1-ADCA-F14E6A67D9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FDCD8035-0FA2-464A-84F6-14FF3EF73CD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1933001-A98E-4AC2-88DF-14FA67D8F27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9D12F0BA-45D9-4AE6-BCF8-BF131C4110E0}"/>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8EB362B7-0D84-453C-8A01-7D63CB03C5C3}"/>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B2A148AB-AFB5-489D-A0CA-96C3CDC6AA8F}"/>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EB884C39-5C03-43C3-8DF8-365E5ED2CFD7}"/>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6AF80A7D-7FBE-413D-B634-9C937221C28A}"/>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6E6AE6D2-C5E3-468D-9CA4-CFC2E55FFFC8}"/>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EF9AE4F4-68F5-41DF-A591-E26392FF0265}"/>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D4213A7-8787-4645-B914-235C15EB2AC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68D3AAAF-1352-4D7B-9E78-64ECD4A8F54D}"/>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BBDBEBD9-AFE6-4BB6-BE05-5B09DB6AF774}"/>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FDB75B7C-A42D-4CF6-AC7D-450EBD625ED3}"/>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097993-E69A-40E6-994B-AB2C955D62B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7769BCD-EC90-4A08-8FC3-F84D385D608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D1527E9-7FED-4C97-A58D-620ECAA991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EB0CB4F-5F10-4582-9F96-7EAAF5EAE5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1A4F319-E5B6-4CBF-938C-10EA5C3B82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19948</xdr:rowOff>
    </xdr:from>
    <xdr:to>
      <xdr:col>55</xdr:col>
      <xdr:colOff>50800</xdr:colOff>
      <xdr:row>41</xdr:row>
      <xdr:rowOff>121548</xdr:rowOff>
    </xdr:to>
    <xdr:sp macro="" textlink="">
      <xdr:nvSpPr>
        <xdr:cNvPr id="131" name="楕円 130">
          <a:extLst>
            <a:ext uri="{FF2B5EF4-FFF2-40B4-BE49-F238E27FC236}">
              <a16:creationId xmlns:a16="http://schemas.microsoft.com/office/drawing/2014/main" id="{47920EA5-AD01-4468-B4B7-415018AFD93D}"/>
            </a:ext>
          </a:extLst>
        </xdr:cNvPr>
        <xdr:cNvSpPr/>
      </xdr:nvSpPr>
      <xdr:spPr>
        <a:xfrm>
          <a:off x="10426700" y="704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7F27673F-3404-4D42-9DA2-32B6873F0D5C}"/>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22095</xdr:rowOff>
    </xdr:from>
    <xdr:to>
      <xdr:col>50</xdr:col>
      <xdr:colOff>165100</xdr:colOff>
      <xdr:row>41</xdr:row>
      <xdr:rowOff>123695</xdr:rowOff>
    </xdr:to>
    <xdr:sp macro="" textlink="">
      <xdr:nvSpPr>
        <xdr:cNvPr id="133" name="楕円 132">
          <a:extLst>
            <a:ext uri="{FF2B5EF4-FFF2-40B4-BE49-F238E27FC236}">
              <a16:creationId xmlns:a16="http://schemas.microsoft.com/office/drawing/2014/main" id="{074B93C7-9041-4EC6-897F-322BCE8299AC}"/>
            </a:ext>
          </a:extLst>
        </xdr:cNvPr>
        <xdr:cNvSpPr/>
      </xdr:nvSpPr>
      <xdr:spPr>
        <a:xfrm>
          <a:off x="9588500" y="705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70748</xdr:rowOff>
    </xdr:from>
    <xdr:to>
      <xdr:col>55</xdr:col>
      <xdr:colOff>0</xdr:colOff>
      <xdr:row>41</xdr:row>
      <xdr:rowOff>72895</xdr:rowOff>
    </xdr:to>
    <xdr:cxnSp macro="">
      <xdr:nvCxnSpPr>
        <xdr:cNvPr id="134" name="直線コネクタ 133">
          <a:extLst>
            <a:ext uri="{FF2B5EF4-FFF2-40B4-BE49-F238E27FC236}">
              <a16:creationId xmlns:a16="http://schemas.microsoft.com/office/drawing/2014/main" id="{28852CCB-40F8-439A-A9B0-E51A5BA49811}"/>
            </a:ext>
          </a:extLst>
        </xdr:cNvPr>
        <xdr:cNvCxnSpPr/>
      </xdr:nvCxnSpPr>
      <xdr:spPr>
        <a:xfrm flipV="1">
          <a:off x="9639300" y="7100198"/>
          <a:ext cx="8382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22527</xdr:rowOff>
    </xdr:from>
    <xdr:to>
      <xdr:col>46</xdr:col>
      <xdr:colOff>38100</xdr:colOff>
      <xdr:row>41</xdr:row>
      <xdr:rowOff>124127</xdr:rowOff>
    </xdr:to>
    <xdr:sp macro="" textlink="">
      <xdr:nvSpPr>
        <xdr:cNvPr id="135" name="楕円 134">
          <a:extLst>
            <a:ext uri="{FF2B5EF4-FFF2-40B4-BE49-F238E27FC236}">
              <a16:creationId xmlns:a16="http://schemas.microsoft.com/office/drawing/2014/main" id="{2CA51929-6F98-47DB-84FF-8B7CC0271228}"/>
            </a:ext>
          </a:extLst>
        </xdr:cNvPr>
        <xdr:cNvSpPr/>
      </xdr:nvSpPr>
      <xdr:spPr>
        <a:xfrm>
          <a:off x="8699500" y="70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72895</xdr:rowOff>
    </xdr:from>
    <xdr:to>
      <xdr:col>50</xdr:col>
      <xdr:colOff>114300</xdr:colOff>
      <xdr:row>41</xdr:row>
      <xdr:rowOff>73327</xdr:rowOff>
    </xdr:to>
    <xdr:cxnSp macro="">
      <xdr:nvCxnSpPr>
        <xdr:cNvPr id="136" name="直線コネクタ 135">
          <a:extLst>
            <a:ext uri="{FF2B5EF4-FFF2-40B4-BE49-F238E27FC236}">
              <a16:creationId xmlns:a16="http://schemas.microsoft.com/office/drawing/2014/main" id="{1128457B-03C1-4DDE-BE7A-E163B85D1762}"/>
            </a:ext>
          </a:extLst>
        </xdr:cNvPr>
        <xdr:cNvCxnSpPr/>
      </xdr:nvCxnSpPr>
      <xdr:spPr>
        <a:xfrm flipV="1">
          <a:off x="8750300" y="7102345"/>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26463</xdr:rowOff>
    </xdr:from>
    <xdr:to>
      <xdr:col>41</xdr:col>
      <xdr:colOff>101600</xdr:colOff>
      <xdr:row>41</xdr:row>
      <xdr:rowOff>128063</xdr:rowOff>
    </xdr:to>
    <xdr:sp macro="" textlink="">
      <xdr:nvSpPr>
        <xdr:cNvPr id="137" name="楕円 136">
          <a:extLst>
            <a:ext uri="{FF2B5EF4-FFF2-40B4-BE49-F238E27FC236}">
              <a16:creationId xmlns:a16="http://schemas.microsoft.com/office/drawing/2014/main" id="{9F5FDBFF-552A-4EAB-AFAC-708D67A5AB71}"/>
            </a:ext>
          </a:extLst>
        </xdr:cNvPr>
        <xdr:cNvSpPr/>
      </xdr:nvSpPr>
      <xdr:spPr>
        <a:xfrm>
          <a:off x="7810500" y="70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73327</xdr:rowOff>
    </xdr:from>
    <xdr:to>
      <xdr:col>45</xdr:col>
      <xdr:colOff>177800</xdr:colOff>
      <xdr:row>41</xdr:row>
      <xdr:rowOff>77263</xdr:rowOff>
    </xdr:to>
    <xdr:cxnSp macro="">
      <xdr:nvCxnSpPr>
        <xdr:cNvPr id="138" name="直線コネクタ 137">
          <a:extLst>
            <a:ext uri="{FF2B5EF4-FFF2-40B4-BE49-F238E27FC236}">
              <a16:creationId xmlns:a16="http://schemas.microsoft.com/office/drawing/2014/main" id="{352BACFA-796A-4673-8D2F-138875F9FB62}"/>
            </a:ext>
          </a:extLst>
        </xdr:cNvPr>
        <xdr:cNvCxnSpPr/>
      </xdr:nvCxnSpPr>
      <xdr:spPr>
        <a:xfrm flipV="1">
          <a:off x="7861300" y="7102777"/>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28223</xdr:rowOff>
    </xdr:from>
    <xdr:to>
      <xdr:col>36</xdr:col>
      <xdr:colOff>165100</xdr:colOff>
      <xdr:row>41</xdr:row>
      <xdr:rowOff>129823</xdr:rowOff>
    </xdr:to>
    <xdr:sp macro="" textlink="">
      <xdr:nvSpPr>
        <xdr:cNvPr id="139" name="楕円 138">
          <a:extLst>
            <a:ext uri="{FF2B5EF4-FFF2-40B4-BE49-F238E27FC236}">
              <a16:creationId xmlns:a16="http://schemas.microsoft.com/office/drawing/2014/main" id="{765B61A3-F390-497D-A2FB-C3AECA77E78E}"/>
            </a:ext>
          </a:extLst>
        </xdr:cNvPr>
        <xdr:cNvSpPr/>
      </xdr:nvSpPr>
      <xdr:spPr>
        <a:xfrm>
          <a:off x="6921500" y="70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77263</xdr:rowOff>
    </xdr:from>
    <xdr:to>
      <xdr:col>41</xdr:col>
      <xdr:colOff>50800</xdr:colOff>
      <xdr:row>41</xdr:row>
      <xdr:rowOff>79023</xdr:rowOff>
    </xdr:to>
    <xdr:cxnSp macro="">
      <xdr:nvCxnSpPr>
        <xdr:cNvPr id="140" name="直線コネクタ 139">
          <a:extLst>
            <a:ext uri="{FF2B5EF4-FFF2-40B4-BE49-F238E27FC236}">
              <a16:creationId xmlns:a16="http://schemas.microsoft.com/office/drawing/2014/main" id="{35088356-F169-43BC-A804-42D72AC6D7CE}"/>
            </a:ext>
          </a:extLst>
        </xdr:cNvPr>
        <xdr:cNvCxnSpPr/>
      </xdr:nvCxnSpPr>
      <xdr:spPr>
        <a:xfrm flipV="1">
          <a:off x="6972300" y="7106713"/>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483887FD-164B-41E7-A039-837A78795F87}"/>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DA441D80-7D69-4F5F-9948-C90EE5BEAC6C}"/>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3AC4457B-EFAD-40AF-A25C-F9D05F98B8A0}"/>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D588B348-D941-4E85-A1D7-A1D91678D2C3}"/>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114822</xdr:rowOff>
    </xdr:from>
    <xdr:ext cx="534377" cy="259045"/>
    <xdr:sp macro="" textlink="">
      <xdr:nvSpPr>
        <xdr:cNvPr id="145" name="n_1mainValue【道路】&#10;一人当たり延長">
          <a:extLst>
            <a:ext uri="{FF2B5EF4-FFF2-40B4-BE49-F238E27FC236}">
              <a16:creationId xmlns:a16="http://schemas.microsoft.com/office/drawing/2014/main" id="{EE6EBB9B-32DA-4039-92F6-DC8B00541B2C}"/>
            </a:ext>
          </a:extLst>
        </xdr:cNvPr>
        <xdr:cNvSpPr txBox="1"/>
      </xdr:nvSpPr>
      <xdr:spPr>
        <a:xfrm>
          <a:off x="9359411" y="714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115254</xdr:rowOff>
    </xdr:from>
    <xdr:ext cx="534377" cy="259045"/>
    <xdr:sp macro="" textlink="">
      <xdr:nvSpPr>
        <xdr:cNvPr id="146" name="n_2mainValue【道路】&#10;一人当たり延長">
          <a:extLst>
            <a:ext uri="{FF2B5EF4-FFF2-40B4-BE49-F238E27FC236}">
              <a16:creationId xmlns:a16="http://schemas.microsoft.com/office/drawing/2014/main" id="{10E78615-E93B-4741-961F-260E5C36772E}"/>
            </a:ext>
          </a:extLst>
        </xdr:cNvPr>
        <xdr:cNvSpPr txBox="1"/>
      </xdr:nvSpPr>
      <xdr:spPr>
        <a:xfrm>
          <a:off x="8483111" y="714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119190</xdr:rowOff>
    </xdr:from>
    <xdr:ext cx="534377" cy="259045"/>
    <xdr:sp macro="" textlink="">
      <xdr:nvSpPr>
        <xdr:cNvPr id="147" name="n_3mainValue【道路】&#10;一人当たり延長">
          <a:extLst>
            <a:ext uri="{FF2B5EF4-FFF2-40B4-BE49-F238E27FC236}">
              <a16:creationId xmlns:a16="http://schemas.microsoft.com/office/drawing/2014/main" id="{6BB576D1-C63A-4783-AD72-2CBF1CAB0B74}"/>
            </a:ext>
          </a:extLst>
        </xdr:cNvPr>
        <xdr:cNvSpPr txBox="1"/>
      </xdr:nvSpPr>
      <xdr:spPr>
        <a:xfrm>
          <a:off x="7594111" y="71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120950</xdr:rowOff>
    </xdr:from>
    <xdr:ext cx="534377" cy="259045"/>
    <xdr:sp macro="" textlink="">
      <xdr:nvSpPr>
        <xdr:cNvPr id="148" name="n_4mainValue【道路】&#10;一人当たり延長">
          <a:extLst>
            <a:ext uri="{FF2B5EF4-FFF2-40B4-BE49-F238E27FC236}">
              <a16:creationId xmlns:a16="http://schemas.microsoft.com/office/drawing/2014/main" id="{5416CBEE-C236-42BD-B1B4-C20F48A9646C}"/>
            </a:ext>
          </a:extLst>
        </xdr:cNvPr>
        <xdr:cNvSpPr txBox="1"/>
      </xdr:nvSpPr>
      <xdr:spPr>
        <a:xfrm>
          <a:off x="6705111" y="715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D7F5696-1108-44BC-8EBC-9736A8DE91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96E062B-AB1B-4367-A9B3-8742EF2FBB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90A8AD5-2485-4357-83EB-FC8F13A8F0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188F9C8-C314-4939-8D04-47934E479C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A8498B1-E374-4A23-996D-67F2588032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1B59C84-5020-4AB6-A4C6-13156C0AFB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AB8BD55-6A96-4C64-952B-96A8333B57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FD6B032-4569-415C-80E2-EB74FDEC5F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DE725E1-E631-43D5-8330-121183EF75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31B1D60-FCE1-47C7-8F16-DE8400E1DD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D2D39AC-EB0A-4BB7-A04A-C58D732A05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044D203-4213-4AE7-A608-021A4BC8C20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DDC092F-53FF-48CF-9D41-F5A927DFDA5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D945C07-5401-4BA2-A68B-35F832EC28C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D4F3403-C03E-4EEF-8DFA-A51A580D83D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042F089-2F78-47BA-ACE1-6C1285793B7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07E1004-6F0D-4340-B264-56D100216C8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1A89A58-4717-43F8-BC42-58433FAF4B3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4D0C19C-272E-4A95-8072-18EC0D9E0FE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01123DC-6789-4A89-9257-293D4B3797E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6E1837D-ABB7-4C49-B1DA-3C955E13897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DBB1728-F256-4F5E-85C8-C50592B24CE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59A071D-7007-4436-A9A6-3B644E5A221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6DA8AB1-BD5D-4B6F-8584-7A344DBDC0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8A21E78A-AF9A-414D-903B-C0E653C7E4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B2BD8C1E-0FC9-43B0-B956-F743325D90D1}"/>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1F6ADAB5-4B4B-44FB-8FF6-DC593F09CE8B}"/>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418328F4-69F8-4858-9B57-207712C0D04A}"/>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DDEE23F1-67E7-456B-BB41-2E3CE8EA059C}"/>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FCEBA237-C574-45FC-AE30-BDECB9B357E7}"/>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921A04E-74A9-4D36-9F0C-48B31BEF0E38}"/>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7A16CE23-BD94-4AC0-B712-93D7969066E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84C260DD-CF3E-401A-B21E-EA61622F20CD}"/>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EB10C755-9F46-42D1-B4E0-5484BA382EFE}"/>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9B1FF445-2DA7-4DD6-A5EA-E8F5C712816C}"/>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5A84318B-895D-46DC-8EF1-AE925767EB3E}"/>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701AE76-4487-4D93-9AA4-B1B6E67484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E45A4F9-820D-4BEE-A7BD-C01074D4C3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D01BD8-AFC1-4302-A45F-D5D06A9FA9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C349C15-A807-44FA-8E14-EE37A559D4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8CB8876-4220-401D-ACF5-18748259FE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90" name="楕円 189">
          <a:extLst>
            <a:ext uri="{FF2B5EF4-FFF2-40B4-BE49-F238E27FC236}">
              <a16:creationId xmlns:a16="http://schemas.microsoft.com/office/drawing/2014/main" id="{2903F746-531B-4373-B9B1-026425155437}"/>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35D4695-5420-409C-9956-3B2DD2AE0E69}"/>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56969</xdr:rowOff>
    </xdr:from>
    <xdr:to>
      <xdr:col>20</xdr:col>
      <xdr:colOff>38100</xdr:colOff>
      <xdr:row>62</xdr:row>
      <xdr:rowOff>158569</xdr:rowOff>
    </xdr:to>
    <xdr:sp macro="" textlink="">
      <xdr:nvSpPr>
        <xdr:cNvPr id="192" name="楕円 191">
          <a:extLst>
            <a:ext uri="{FF2B5EF4-FFF2-40B4-BE49-F238E27FC236}">
              <a16:creationId xmlns:a16="http://schemas.microsoft.com/office/drawing/2014/main" id="{CC2F5497-B493-4984-B90E-F744AD7F4750}"/>
            </a:ext>
          </a:extLst>
        </xdr:cNvPr>
        <xdr:cNvSpPr/>
      </xdr:nvSpPr>
      <xdr:spPr>
        <a:xfrm>
          <a:off x="3746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107769</xdr:rowOff>
    </xdr:from>
    <xdr:to>
      <xdr:col>24</xdr:col>
      <xdr:colOff>63500</xdr:colOff>
      <xdr:row>62</xdr:row>
      <xdr:rowOff>125730</xdr:rowOff>
    </xdr:to>
    <xdr:cxnSp macro="">
      <xdr:nvCxnSpPr>
        <xdr:cNvPr id="193" name="直線コネクタ 192">
          <a:extLst>
            <a:ext uri="{FF2B5EF4-FFF2-40B4-BE49-F238E27FC236}">
              <a16:creationId xmlns:a16="http://schemas.microsoft.com/office/drawing/2014/main" id="{D89E030F-FC6D-43D8-A333-721CD66E633B}"/>
            </a:ext>
          </a:extLst>
        </xdr:cNvPr>
        <xdr:cNvCxnSpPr/>
      </xdr:nvCxnSpPr>
      <xdr:spPr>
        <a:xfrm>
          <a:off x="3797300" y="1073766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37374</xdr:rowOff>
    </xdr:from>
    <xdr:to>
      <xdr:col>15</xdr:col>
      <xdr:colOff>101600</xdr:colOff>
      <xdr:row>62</xdr:row>
      <xdr:rowOff>138974</xdr:rowOff>
    </xdr:to>
    <xdr:sp macro="" textlink="">
      <xdr:nvSpPr>
        <xdr:cNvPr id="194" name="楕円 193">
          <a:extLst>
            <a:ext uri="{FF2B5EF4-FFF2-40B4-BE49-F238E27FC236}">
              <a16:creationId xmlns:a16="http://schemas.microsoft.com/office/drawing/2014/main" id="{A28D101C-1032-4E7D-80AD-1D6B1E6DB429}"/>
            </a:ext>
          </a:extLst>
        </xdr:cNvPr>
        <xdr:cNvSpPr/>
      </xdr:nvSpPr>
      <xdr:spPr>
        <a:xfrm>
          <a:off x="2857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88174</xdr:rowOff>
    </xdr:from>
    <xdr:to>
      <xdr:col>19</xdr:col>
      <xdr:colOff>177800</xdr:colOff>
      <xdr:row>62</xdr:row>
      <xdr:rowOff>107769</xdr:rowOff>
    </xdr:to>
    <xdr:cxnSp macro="">
      <xdr:nvCxnSpPr>
        <xdr:cNvPr id="195" name="直線コネクタ 194">
          <a:extLst>
            <a:ext uri="{FF2B5EF4-FFF2-40B4-BE49-F238E27FC236}">
              <a16:creationId xmlns:a16="http://schemas.microsoft.com/office/drawing/2014/main" id="{F639A329-4BD3-4EF5-BF4F-4C95A9EABC4D}"/>
            </a:ext>
          </a:extLst>
        </xdr:cNvPr>
        <xdr:cNvCxnSpPr/>
      </xdr:nvCxnSpPr>
      <xdr:spPr>
        <a:xfrm>
          <a:off x="2908300" y="107180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6" name="楕円 195">
          <a:extLst>
            <a:ext uri="{FF2B5EF4-FFF2-40B4-BE49-F238E27FC236}">
              <a16:creationId xmlns:a16="http://schemas.microsoft.com/office/drawing/2014/main" id="{05BE11F7-ABF6-429E-BA77-9BC2BB0FEE94}"/>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62</xdr:row>
      <xdr:rowOff>88174</xdr:rowOff>
    </xdr:to>
    <xdr:cxnSp macro="">
      <xdr:nvCxnSpPr>
        <xdr:cNvPr id="197" name="直線コネクタ 196">
          <a:extLst>
            <a:ext uri="{FF2B5EF4-FFF2-40B4-BE49-F238E27FC236}">
              <a16:creationId xmlns:a16="http://schemas.microsoft.com/office/drawing/2014/main" id="{EF0FE323-1AE7-4991-977A-067D6376A5A3}"/>
            </a:ext>
          </a:extLst>
        </xdr:cNvPr>
        <xdr:cNvCxnSpPr/>
      </xdr:nvCxnSpPr>
      <xdr:spPr>
        <a:xfrm>
          <a:off x="2019300" y="10572750"/>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34109</xdr:rowOff>
    </xdr:from>
    <xdr:to>
      <xdr:col>6</xdr:col>
      <xdr:colOff>38100</xdr:colOff>
      <xdr:row>61</xdr:row>
      <xdr:rowOff>135709</xdr:rowOff>
    </xdr:to>
    <xdr:sp macro="" textlink="">
      <xdr:nvSpPr>
        <xdr:cNvPr id="198" name="楕円 197">
          <a:extLst>
            <a:ext uri="{FF2B5EF4-FFF2-40B4-BE49-F238E27FC236}">
              <a16:creationId xmlns:a16="http://schemas.microsoft.com/office/drawing/2014/main" id="{31536ECD-DF66-4F7F-B822-55D1F82223D8}"/>
            </a:ext>
          </a:extLst>
        </xdr:cNvPr>
        <xdr:cNvSpPr/>
      </xdr:nvSpPr>
      <xdr:spPr>
        <a:xfrm>
          <a:off x="1079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84909</xdr:rowOff>
    </xdr:from>
    <xdr:to>
      <xdr:col>10</xdr:col>
      <xdr:colOff>114300</xdr:colOff>
      <xdr:row>61</xdr:row>
      <xdr:rowOff>114300</xdr:rowOff>
    </xdr:to>
    <xdr:cxnSp macro="">
      <xdr:nvCxnSpPr>
        <xdr:cNvPr id="199" name="直線コネクタ 198">
          <a:extLst>
            <a:ext uri="{FF2B5EF4-FFF2-40B4-BE49-F238E27FC236}">
              <a16:creationId xmlns:a16="http://schemas.microsoft.com/office/drawing/2014/main" id="{C2E65586-D2D3-42E5-8E26-F3922B7CBD5A}"/>
            </a:ext>
          </a:extLst>
        </xdr:cNvPr>
        <xdr:cNvCxnSpPr/>
      </xdr:nvCxnSpPr>
      <xdr:spPr>
        <a:xfrm>
          <a:off x="1130300" y="105433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AFFDB19-0505-47B7-B2AD-D8BE5B0F39DF}"/>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78C63F19-0FAB-4E53-813C-42AD35CEBEDE}"/>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00873B2-831B-4973-9AFE-F6F08F25D975}"/>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9021E5B-6AA5-43BB-8495-E257C7472A71}"/>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149696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9455CAA-2F0C-47B4-A0FD-B965891FA8F5}"/>
            </a:ext>
          </a:extLst>
        </xdr:cNvPr>
        <xdr:cNvSpPr txBox="1"/>
      </xdr:nvSpPr>
      <xdr:spPr>
        <a:xfrm>
          <a:off x="35820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130101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9F2A96B-6273-4390-9C07-EC57342F963D}"/>
            </a:ext>
          </a:extLst>
        </xdr:cNvPr>
        <xdr:cNvSpPr txBox="1"/>
      </xdr:nvSpPr>
      <xdr:spPr>
        <a:xfrm>
          <a:off x="2705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24C7A48-E8F6-4BC9-8CB7-381DF8D8256C}"/>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E0A2C7C8-3A68-49BF-81D3-F215E7947EDE}"/>
            </a:ext>
          </a:extLst>
        </xdr:cNvPr>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0C04817-3BFD-456A-BC1D-938219FA5E4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B15B9CA-1189-4D47-AA62-56CF5ED1FF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AD5B58E-E35C-4DAC-8096-7F2FE2042F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1A8AE9D-48EF-42CF-8B3F-6F2768A23A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7726B69-BC4A-4951-BB90-DEFFACFD9C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7EFFD1C-C425-43E0-8837-868DB0BDF9A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4C0AB4A-B5E6-459E-90E7-F5778FD379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7388415-37B1-4647-9E9F-D3B5F870D9D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C22F7BF-1F44-48C8-A038-370A103CF6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A3F3D4F-99DF-4FEB-80B1-8E2D766F4E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818025D0-F988-402F-861F-526011785D4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8079EF5-930B-470E-B0F3-FBBD5D1571F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ECA10F1-FAFB-44E3-9941-ACC954A5BF5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3844FC4-5F54-4DD4-B9E1-4410D9AC164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B5973CF1-6FF0-47B6-9BF4-5191C3A1603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C2528F9-E6BA-4448-AD15-94ADC754063A}"/>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03CF254-9ED1-4BDB-9314-0FA40F7583B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244D0CE6-132C-4C21-B969-EBDFAF4BD21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04D5699-E959-42A4-B339-256CA48E0C5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9E3BE89-80C8-4604-8B79-C8E3F8345AD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B75AFE1-70C5-45C0-BBC0-E58AA296F4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2D6CB86C-2CE4-463D-9AA6-79805FB61C64}"/>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B8A79E9-9F23-42A7-9FD1-F8E58673C8F1}"/>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71214DD5-5843-4D62-96A7-7FD11C13E3AC}"/>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EE766A6-3A4F-4740-A953-D0ED15692274}"/>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F8F14F59-1889-450D-8E6D-3254700BC752}"/>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3FB78E85-C70D-4DF8-A180-1B8BEE79DC91}"/>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1E28E255-B041-469D-BF1D-D39D2849CEFF}"/>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93556E7C-BF5A-45B9-A4CF-424E97ADB13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E872E36D-9910-4322-8FE6-7915CFD43AF1}"/>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947595A6-B082-496A-8D9F-40AC67D0D76C}"/>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75131167-F91E-4921-846E-4DD15CA6E652}"/>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60F44B5-BF1C-4C04-BEEA-46498A76A1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D97CDF9-25C7-4251-94B5-07D6A1B193C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7EAB9C5-D49E-46C8-911B-8A2E996D85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D4602A-C407-4422-9D72-6A6C2F0097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89ECC39-0914-4256-A97F-D1AFFB7210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156925</xdr:rowOff>
    </xdr:from>
    <xdr:to>
      <xdr:col>55</xdr:col>
      <xdr:colOff>50800</xdr:colOff>
      <xdr:row>62</xdr:row>
      <xdr:rowOff>87075</xdr:rowOff>
    </xdr:to>
    <xdr:sp macro="" textlink="">
      <xdr:nvSpPr>
        <xdr:cNvPr id="245" name="楕円 244">
          <a:extLst>
            <a:ext uri="{FF2B5EF4-FFF2-40B4-BE49-F238E27FC236}">
              <a16:creationId xmlns:a16="http://schemas.microsoft.com/office/drawing/2014/main" id="{7F4E8061-4016-4DE4-BAD2-B181AB549FA5}"/>
            </a:ext>
          </a:extLst>
        </xdr:cNvPr>
        <xdr:cNvSpPr/>
      </xdr:nvSpPr>
      <xdr:spPr>
        <a:xfrm>
          <a:off x="10426700" y="106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8352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E60EB1CB-B19B-4524-9E08-8C2545DF7ED0}"/>
            </a:ext>
          </a:extLst>
        </xdr:cNvPr>
        <xdr:cNvSpPr txBox="1"/>
      </xdr:nvSpPr>
      <xdr:spPr>
        <a:xfrm>
          <a:off x="10515600" y="1046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161668</xdr:rowOff>
    </xdr:from>
    <xdr:to>
      <xdr:col>50</xdr:col>
      <xdr:colOff>165100</xdr:colOff>
      <xdr:row>62</xdr:row>
      <xdr:rowOff>91818</xdr:rowOff>
    </xdr:to>
    <xdr:sp macro="" textlink="">
      <xdr:nvSpPr>
        <xdr:cNvPr id="247" name="楕円 246">
          <a:extLst>
            <a:ext uri="{FF2B5EF4-FFF2-40B4-BE49-F238E27FC236}">
              <a16:creationId xmlns:a16="http://schemas.microsoft.com/office/drawing/2014/main" id="{462D63C3-AEE1-41B3-9DA2-EC1BB7399983}"/>
            </a:ext>
          </a:extLst>
        </xdr:cNvPr>
        <xdr:cNvSpPr/>
      </xdr:nvSpPr>
      <xdr:spPr>
        <a:xfrm>
          <a:off x="9588500" y="1062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36275</xdr:rowOff>
    </xdr:from>
    <xdr:to>
      <xdr:col>55</xdr:col>
      <xdr:colOff>0</xdr:colOff>
      <xdr:row>62</xdr:row>
      <xdr:rowOff>41018</xdr:rowOff>
    </xdr:to>
    <xdr:cxnSp macro="">
      <xdr:nvCxnSpPr>
        <xdr:cNvPr id="248" name="直線コネクタ 247">
          <a:extLst>
            <a:ext uri="{FF2B5EF4-FFF2-40B4-BE49-F238E27FC236}">
              <a16:creationId xmlns:a16="http://schemas.microsoft.com/office/drawing/2014/main" id="{26C6095A-AB4A-4B77-9DFE-BE0FC4DF9F43}"/>
            </a:ext>
          </a:extLst>
        </xdr:cNvPr>
        <xdr:cNvCxnSpPr/>
      </xdr:nvCxnSpPr>
      <xdr:spPr>
        <a:xfrm flipV="1">
          <a:off x="9639300" y="10666175"/>
          <a:ext cx="8382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162621</xdr:rowOff>
    </xdr:from>
    <xdr:to>
      <xdr:col>46</xdr:col>
      <xdr:colOff>38100</xdr:colOff>
      <xdr:row>62</xdr:row>
      <xdr:rowOff>92771</xdr:rowOff>
    </xdr:to>
    <xdr:sp macro="" textlink="">
      <xdr:nvSpPr>
        <xdr:cNvPr id="249" name="楕円 248">
          <a:extLst>
            <a:ext uri="{FF2B5EF4-FFF2-40B4-BE49-F238E27FC236}">
              <a16:creationId xmlns:a16="http://schemas.microsoft.com/office/drawing/2014/main" id="{09B5E930-29C1-4A83-98EC-AB6757AA94AA}"/>
            </a:ext>
          </a:extLst>
        </xdr:cNvPr>
        <xdr:cNvSpPr/>
      </xdr:nvSpPr>
      <xdr:spPr>
        <a:xfrm>
          <a:off x="8699500" y="106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41018</xdr:rowOff>
    </xdr:from>
    <xdr:to>
      <xdr:col>50</xdr:col>
      <xdr:colOff>114300</xdr:colOff>
      <xdr:row>62</xdr:row>
      <xdr:rowOff>41971</xdr:rowOff>
    </xdr:to>
    <xdr:cxnSp macro="">
      <xdr:nvCxnSpPr>
        <xdr:cNvPr id="250" name="直線コネクタ 249">
          <a:extLst>
            <a:ext uri="{FF2B5EF4-FFF2-40B4-BE49-F238E27FC236}">
              <a16:creationId xmlns:a16="http://schemas.microsoft.com/office/drawing/2014/main" id="{EB984815-80DD-454B-8E26-4FC743702852}"/>
            </a:ext>
          </a:extLst>
        </xdr:cNvPr>
        <xdr:cNvCxnSpPr/>
      </xdr:nvCxnSpPr>
      <xdr:spPr>
        <a:xfrm flipV="1">
          <a:off x="8750300" y="1067091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67593</xdr:rowOff>
    </xdr:from>
    <xdr:to>
      <xdr:col>41</xdr:col>
      <xdr:colOff>101600</xdr:colOff>
      <xdr:row>62</xdr:row>
      <xdr:rowOff>169193</xdr:rowOff>
    </xdr:to>
    <xdr:sp macro="" textlink="">
      <xdr:nvSpPr>
        <xdr:cNvPr id="251" name="楕円 250">
          <a:extLst>
            <a:ext uri="{FF2B5EF4-FFF2-40B4-BE49-F238E27FC236}">
              <a16:creationId xmlns:a16="http://schemas.microsoft.com/office/drawing/2014/main" id="{9590B85C-6CCA-417B-A0E8-330A1E1E99A2}"/>
            </a:ext>
          </a:extLst>
        </xdr:cNvPr>
        <xdr:cNvSpPr/>
      </xdr:nvSpPr>
      <xdr:spPr>
        <a:xfrm>
          <a:off x="7810500" y="1069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41971</xdr:rowOff>
    </xdr:from>
    <xdr:to>
      <xdr:col>45</xdr:col>
      <xdr:colOff>177800</xdr:colOff>
      <xdr:row>62</xdr:row>
      <xdr:rowOff>118393</xdr:rowOff>
    </xdr:to>
    <xdr:cxnSp macro="">
      <xdr:nvCxnSpPr>
        <xdr:cNvPr id="252" name="直線コネクタ 251">
          <a:extLst>
            <a:ext uri="{FF2B5EF4-FFF2-40B4-BE49-F238E27FC236}">
              <a16:creationId xmlns:a16="http://schemas.microsoft.com/office/drawing/2014/main" id="{02489506-323E-4C50-B98D-722977E5C94F}"/>
            </a:ext>
          </a:extLst>
        </xdr:cNvPr>
        <xdr:cNvCxnSpPr/>
      </xdr:nvCxnSpPr>
      <xdr:spPr>
        <a:xfrm flipV="1">
          <a:off x="7861300" y="10671871"/>
          <a:ext cx="889000" cy="7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71577</xdr:rowOff>
    </xdr:from>
    <xdr:to>
      <xdr:col>36</xdr:col>
      <xdr:colOff>165100</xdr:colOff>
      <xdr:row>63</xdr:row>
      <xdr:rowOff>1727</xdr:rowOff>
    </xdr:to>
    <xdr:sp macro="" textlink="">
      <xdr:nvSpPr>
        <xdr:cNvPr id="253" name="楕円 252">
          <a:extLst>
            <a:ext uri="{FF2B5EF4-FFF2-40B4-BE49-F238E27FC236}">
              <a16:creationId xmlns:a16="http://schemas.microsoft.com/office/drawing/2014/main" id="{14F9DBFF-8A33-4BDE-889F-112C6F3D5A82}"/>
            </a:ext>
          </a:extLst>
        </xdr:cNvPr>
        <xdr:cNvSpPr/>
      </xdr:nvSpPr>
      <xdr:spPr>
        <a:xfrm>
          <a:off x="6921500" y="107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118393</xdr:rowOff>
    </xdr:from>
    <xdr:to>
      <xdr:col>41</xdr:col>
      <xdr:colOff>50800</xdr:colOff>
      <xdr:row>62</xdr:row>
      <xdr:rowOff>122377</xdr:rowOff>
    </xdr:to>
    <xdr:cxnSp macro="">
      <xdr:nvCxnSpPr>
        <xdr:cNvPr id="254" name="直線コネクタ 253">
          <a:extLst>
            <a:ext uri="{FF2B5EF4-FFF2-40B4-BE49-F238E27FC236}">
              <a16:creationId xmlns:a16="http://schemas.microsoft.com/office/drawing/2014/main" id="{353CFF96-DE6A-49C4-9F54-2BC103929AE7}"/>
            </a:ext>
          </a:extLst>
        </xdr:cNvPr>
        <xdr:cNvCxnSpPr/>
      </xdr:nvCxnSpPr>
      <xdr:spPr>
        <a:xfrm flipV="1">
          <a:off x="6972300" y="10748293"/>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8E6CC555-00E0-4E77-9088-89148806151E}"/>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A79259E-CAEA-4641-B75C-DA542BF4971E}"/>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9535F793-8DD6-4319-BFEB-D926D46D963E}"/>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AE84294C-C7E4-441E-8360-FB0995AEE9E9}"/>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108345</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A6D88E2D-9994-459E-A179-BE51595625B5}"/>
            </a:ext>
          </a:extLst>
        </xdr:cNvPr>
        <xdr:cNvSpPr txBox="1"/>
      </xdr:nvSpPr>
      <xdr:spPr>
        <a:xfrm>
          <a:off x="9281505" y="103953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109298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5EE1C9C4-C10B-419F-8D51-6688213DB96B}"/>
            </a:ext>
          </a:extLst>
        </xdr:cNvPr>
        <xdr:cNvSpPr txBox="1"/>
      </xdr:nvSpPr>
      <xdr:spPr>
        <a:xfrm>
          <a:off x="8405205" y="10396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160320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A514F3B-E22D-4228-A56A-03F9A20DCACA}"/>
            </a:ext>
          </a:extLst>
        </xdr:cNvPr>
        <xdr:cNvSpPr txBox="1"/>
      </xdr:nvSpPr>
      <xdr:spPr>
        <a:xfrm>
          <a:off x="7561795" y="1079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164304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B033C072-D1AC-43EA-B321-332F11FE8402}"/>
            </a:ext>
          </a:extLst>
        </xdr:cNvPr>
        <xdr:cNvSpPr txBox="1"/>
      </xdr:nvSpPr>
      <xdr:spPr>
        <a:xfrm>
          <a:off x="6672795" y="107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C1E2862-DF63-47AB-984A-66BA0BB531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8837335-F554-416B-81B2-7FCF36C9B6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BE8506C-EC47-4671-A520-66EE8A984A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DD2D70B-2CC8-442E-B2AF-339D1CBFA4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F9462F8-5E53-425A-9C37-3A38B81059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28FEDD0-F7E4-419D-A51A-42CE205273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00F4484-EADD-4A9D-A06D-F5F3CFD043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C07F265-863A-4A54-A6B3-3018F8F5AB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173D5B1-B4EB-4F86-98BB-61B0C8615E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56A736C-DEDF-4558-AAFB-C36DE777DC0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F109B90-9090-4387-9584-8E83CC5618C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D4C0B63-7D52-461E-945A-40045DEB69B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8B00D00-FE48-41E1-BB05-D8D8C1208D4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07C431E-7F94-4A8A-ACFD-781B2AAF873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2102141B-F727-4182-9A0F-CE83DE5D40B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E89E409-24A9-4EAF-ADE8-169FDC9EE11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6558ECCC-5964-4554-98F0-C5CC89DD9B2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161A0939-31DF-4B08-B30D-F2F6A50B3D7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549EAAC-DC74-4858-9B3B-400377D3ABE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25AFBA3D-696F-4468-978E-AD4AEE2BC30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EA9B124E-ABCD-4250-B161-BBD76A88137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3B1F9E91-7610-4414-80B4-3D7A3173852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B031479B-AEE2-4C64-B20E-4F41F56660A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D58CC6A-AAFD-49FB-AEAA-71E7B2B3DF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2262F4C-68DC-4B5C-997F-C4B53CC390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6094880C-3D48-4AB2-A628-C1DBC80E1FA1}"/>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78A6B12-1306-4FDF-91D3-00D6733B49D7}"/>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42884577-9D14-46EA-B0AF-081D19D11DCC}"/>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B5FC6B82-8BF3-4CE9-B580-D9826CB2289B}"/>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845FF668-B096-4AFC-8ED5-49ADCBC38ED8}"/>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2CE8C62-26C0-4003-ACBB-CDB95F03AEE3}"/>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ACFC2C1B-077C-46CA-8C18-64513000CDCC}"/>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92C8D068-D4B8-42A3-8954-BC3AC369B0E1}"/>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7EDB426A-981A-4EB4-BF16-FADF4494C8BB}"/>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1EA6922A-7CDB-4575-885F-522D657D219F}"/>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48590AFE-CE45-4D9C-AD2A-5D24BA009EF4}"/>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5BED7C-FE99-45BD-88B9-7333D22D31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F48B6A5-3C4E-4351-B443-C13346CC946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16991CF-02B7-40BB-9EC3-C50A1C2666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CD04B56-21A8-41D6-8859-F45242A0888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5A7B97B-5119-4A0C-8704-9C54DB5CF6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304" name="楕円 303">
          <a:extLst>
            <a:ext uri="{FF2B5EF4-FFF2-40B4-BE49-F238E27FC236}">
              <a16:creationId xmlns:a16="http://schemas.microsoft.com/office/drawing/2014/main" id="{9FC0329B-A333-47D3-B177-AB2C28FA8946}"/>
            </a:ext>
          </a:extLst>
        </xdr:cNvPr>
        <xdr:cNvSpPr/>
      </xdr:nvSpPr>
      <xdr:spPr>
        <a:xfrm>
          <a:off x="45847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137540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A15ABBF-A654-41DC-B72A-10CF52F9AA8E}"/>
            </a:ext>
          </a:extLst>
        </xdr:cNvPr>
        <xdr:cNvSpPr txBox="1"/>
      </xdr:nvSpPr>
      <xdr:spPr>
        <a:xfrm>
          <a:off x="4673600" y="1402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xdr:rowOff>
    </xdr:from>
    <xdr:to>
      <xdr:col>20</xdr:col>
      <xdr:colOff>38100</xdr:colOff>
      <xdr:row>82</xdr:row>
      <xdr:rowOff>103595</xdr:rowOff>
    </xdr:to>
    <xdr:sp macro="" textlink="">
      <xdr:nvSpPr>
        <xdr:cNvPr id="306" name="楕円 305">
          <a:extLst>
            <a:ext uri="{FF2B5EF4-FFF2-40B4-BE49-F238E27FC236}">
              <a16:creationId xmlns:a16="http://schemas.microsoft.com/office/drawing/2014/main" id="{933976D0-2AA9-4671-9C0B-FE1FB23B404D}"/>
            </a:ext>
          </a:extLst>
        </xdr:cNvPr>
        <xdr:cNvSpPr/>
      </xdr:nvSpPr>
      <xdr:spPr>
        <a:xfrm>
          <a:off x="3746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52795</xdr:rowOff>
    </xdr:from>
    <xdr:to>
      <xdr:col>24</xdr:col>
      <xdr:colOff>63500</xdr:colOff>
      <xdr:row>82</xdr:row>
      <xdr:rowOff>165463</xdr:rowOff>
    </xdr:to>
    <xdr:cxnSp macro="">
      <xdr:nvCxnSpPr>
        <xdr:cNvPr id="307" name="直線コネクタ 306">
          <a:extLst>
            <a:ext uri="{FF2B5EF4-FFF2-40B4-BE49-F238E27FC236}">
              <a16:creationId xmlns:a16="http://schemas.microsoft.com/office/drawing/2014/main" id="{1720C214-E7D2-46CC-8A6D-A9033228C4F7}"/>
            </a:ext>
          </a:extLst>
        </xdr:cNvPr>
        <xdr:cNvCxnSpPr/>
      </xdr:nvCxnSpPr>
      <xdr:spPr>
        <a:xfrm>
          <a:off x="3797300" y="14111695"/>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34652</xdr:rowOff>
    </xdr:from>
    <xdr:to>
      <xdr:col>15</xdr:col>
      <xdr:colOff>101600</xdr:colOff>
      <xdr:row>81</xdr:row>
      <xdr:rowOff>136252</xdr:rowOff>
    </xdr:to>
    <xdr:sp macro="" textlink="">
      <xdr:nvSpPr>
        <xdr:cNvPr id="308" name="楕円 307">
          <a:extLst>
            <a:ext uri="{FF2B5EF4-FFF2-40B4-BE49-F238E27FC236}">
              <a16:creationId xmlns:a16="http://schemas.microsoft.com/office/drawing/2014/main" id="{FBD2F349-D848-4089-9CD4-CAAA7A974B30}"/>
            </a:ext>
          </a:extLst>
        </xdr:cNvPr>
        <xdr:cNvSpPr/>
      </xdr:nvSpPr>
      <xdr:spPr>
        <a:xfrm>
          <a:off x="2857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85452</xdr:rowOff>
    </xdr:from>
    <xdr:to>
      <xdr:col>19</xdr:col>
      <xdr:colOff>177800</xdr:colOff>
      <xdr:row>82</xdr:row>
      <xdr:rowOff>52795</xdr:rowOff>
    </xdr:to>
    <xdr:cxnSp macro="">
      <xdr:nvCxnSpPr>
        <xdr:cNvPr id="309" name="直線コネクタ 308">
          <a:extLst>
            <a:ext uri="{FF2B5EF4-FFF2-40B4-BE49-F238E27FC236}">
              <a16:creationId xmlns:a16="http://schemas.microsoft.com/office/drawing/2014/main" id="{746B626B-43F3-4739-B109-8C5375134C53}"/>
            </a:ext>
          </a:extLst>
        </xdr:cNvPr>
        <xdr:cNvCxnSpPr/>
      </xdr:nvCxnSpPr>
      <xdr:spPr>
        <a:xfrm>
          <a:off x="2908300" y="13972902"/>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10" name="楕円 309">
          <a:extLst>
            <a:ext uri="{FF2B5EF4-FFF2-40B4-BE49-F238E27FC236}">
              <a16:creationId xmlns:a16="http://schemas.microsoft.com/office/drawing/2014/main" id="{850290CA-080B-4EFA-8488-2FDE20F4322E}"/>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85452</xdr:rowOff>
    </xdr:from>
    <xdr:to>
      <xdr:col>15</xdr:col>
      <xdr:colOff>50800</xdr:colOff>
      <xdr:row>82</xdr:row>
      <xdr:rowOff>49530</xdr:rowOff>
    </xdr:to>
    <xdr:cxnSp macro="">
      <xdr:nvCxnSpPr>
        <xdr:cNvPr id="311" name="直線コネクタ 310">
          <a:extLst>
            <a:ext uri="{FF2B5EF4-FFF2-40B4-BE49-F238E27FC236}">
              <a16:creationId xmlns:a16="http://schemas.microsoft.com/office/drawing/2014/main" id="{73DB0630-EB9C-4B93-BA82-126FD15F883F}"/>
            </a:ext>
          </a:extLst>
        </xdr:cNvPr>
        <xdr:cNvCxnSpPr/>
      </xdr:nvCxnSpPr>
      <xdr:spPr>
        <a:xfrm flipV="1">
          <a:off x="2019300" y="13972902"/>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2" name="楕円 311">
          <a:extLst>
            <a:ext uri="{FF2B5EF4-FFF2-40B4-BE49-F238E27FC236}">
              <a16:creationId xmlns:a16="http://schemas.microsoft.com/office/drawing/2014/main" id="{AA8E481C-7F13-4866-A6A3-F6B0B75ECE3B}"/>
            </a:ext>
          </a:extLst>
        </xdr:cNvPr>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49530</xdr:rowOff>
    </xdr:to>
    <xdr:cxnSp macro="">
      <xdr:nvCxnSpPr>
        <xdr:cNvPr id="313" name="直線コネクタ 312">
          <a:extLst>
            <a:ext uri="{FF2B5EF4-FFF2-40B4-BE49-F238E27FC236}">
              <a16:creationId xmlns:a16="http://schemas.microsoft.com/office/drawing/2014/main" id="{A8C36CB5-2F7C-4C58-841C-23157016EA60}"/>
            </a:ext>
          </a:extLst>
        </xdr:cNvPr>
        <xdr:cNvCxnSpPr/>
      </xdr:nvCxnSpPr>
      <xdr:spPr>
        <a:xfrm>
          <a:off x="1130300" y="14074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E55A659E-3861-4C8B-9E84-D852CBBB3E9D}"/>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2CE2E569-DC88-41AD-8C19-414AA92A9492}"/>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FAE3B0E3-80F6-4748-BDEA-5EB4479F31BC}"/>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E6E26C4F-D971-4337-BD4D-EDE8C8F2E502}"/>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120122</xdr:rowOff>
    </xdr:from>
    <xdr:ext cx="405111" cy="259045"/>
    <xdr:sp macro="" textlink="">
      <xdr:nvSpPr>
        <xdr:cNvPr id="318" name="n_1mainValue【公営住宅】&#10;有形固定資産減価償却率">
          <a:extLst>
            <a:ext uri="{FF2B5EF4-FFF2-40B4-BE49-F238E27FC236}">
              <a16:creationId xmlns:a16="http://schemas.microsoft.com/office/drawing/2014/main" id="{AD0E6149-DE2F-41A8-8854-F751D7C9FBB9}"/>
            </a:ext>
          </a:extLst>
        </xdr:cNvPr>
        <xdr:cNvSpPr txBox="1"/>
      </xdr:nvSpPr>
      <xdr:spPr>
        <a:xfrm>
          <a:off x="35820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152779</xdr:rowOff>
    </xdr:from>
    <xdr:ext cx="405111" cy="259045"/>
    <xdr:sp macro="" textlink="">
      <xdr:nvSpPr>
        <xdr:cNvPr id="319" name="n_2mainValue【公営住宅】&#10;有形固定資産減価償却率">
          <a:extLst>
            <a:ext uri="{FF2B5EF4-FFF2-40B4-BE49-F238E27FC236}">
              <a16:creationId xmlns:a16="http://schemas.microsoft.com/office/drawing/2014/main" id="{7E0F5DFF-4588-4C71-AD1B-1A3A721D843C}"/>
            </a:ext>
          </a:extLst>
        </xdr:cNvPr>
        <xdr:cNvSpPr txBox="1"/>
      </xdr:nvSpPr>
      <xdr:spPr>
        <a:xfrm>
          <a:off x="2705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20" name="n_3mainValue【公営住宅】&#10;有形固定資産減価償却率">
          <a:extLst>
            <a:ext uri="{FF2B5EF4-FFF2-40B4-BE49-F238E27FC236}">
              <a16:creationId xmlns:a16="http://schemas.microsoft.com/office/drawing/2014/main" id="{153AB65D-3081-4156-97D2-7353704E3E09}"/>
            </a:ext>
          </a:extLst>
        </xdr:cNvPr>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21" name="n_4mainValue【公営住宅】&#10;有形固定資産減価償却率">
          <a:extLst>
            <a:ext uri="{FF2B5EF4-FFF2-40B4-BE49-F238E27FC236}">
              <a16:creationId xmlns:a16="http://schemas.microsoft.com/office/drawing/2014/main" id="{AF340335-A630-4587-A9EA-764BAFEADB47}"/>
            </a:ext>
          </a:extLst>
        </xdr:cNvPr>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DE7E70D-9152-445D-AFDE-2C76B84EB0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E1F1847-F3F2-4AD6-A735-26B9757579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012482A-2BE0-4CF1-88C5-73EA6524A9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CC34398-B2C9-4326-91A4-2665D579293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FE2834E-FE17-4116-9020-FCD1FC8DD3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C5CBF69-1B9D-4627-B41D-9915BC3162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B32EEAF-C36E-4F68-8F42-3A00BC975A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72CE0E6-C59A-4EF2-BFD2-FBF33CCA5B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A05A0D9-45CC-4553-9723-F4E0FDDE486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CCB2DAE-F6DD-4B82-B457-20577FD74F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10417398-39E2-4C9F-8087-4C8468AA493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09703C8-78DB-4442-BBF9-A702279EFA9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7102082-52C8-4175-8E31-09CF1F75E6A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687BFCFC-3B2C-43A3-AA78-51C93477B3D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9CD18E7-8906-4CE5-A974-CDCC5CE2798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9FAC027E-0245-496A-960D-5B1ACD0B3C0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4BC524F-732D-46D8-9DAE-EE543592145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0DDEBC3-F435-43B7-8CFA-E008A1F92B3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9D82BD9-AE8B-4756-BEC5-DA703392F53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4AE5325B-B4E1-4336-B131-24F3B854061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11C2FEA-D6B3-4CF8-86BB-20E69D6476E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38D6189B-8BB3-401B-83E4-37B3BB9A9D2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F38961E-8B13-48DC-B80A-F15B53F2D2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9DEF6D0-F0C6-4816-AB81-4A6C7A16C5D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8EC767A-02A4-4146-8C71-750E2CFE3E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CA799B14-17B1-4A62-B341-C720A3B09E1B}"/>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0290E72E-9EDB-4CB1-93C5-0B6B597D84E5}"/>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D35C9255-5226-405D-AE52-D110069137FD}"/>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8FE8AA52-33A8-471D-87EA-DAE4327A58D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95530C94-056D-406B-9FB7-A5094D403DEE}"/>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5D168FE4-F765-423D-AE8A-32DAB167E225}"/>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2D88579-1844-4BDB-8EA8-DD6FB7A021B5}"/>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2E75535-B983-49A2-A494-06C4C6DF3F71}"/>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D242FAA4-0E5D-475D-9F3D-19ECE69F667A}"/>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21982610-D757-4444-AFD5-29578D332764}"/>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D6AC1592-3B9B-4203-8A75-5B330FA1C978}"/>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5053DC6-237C-4C96-A328-55677C941D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1118EB9-7D6C-4FAF-B217-C2F825ED90C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A193D07-5E2C-41B8-BC7B-49B02E5768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CC03B18-99E0-4F33-ADA6-9D0A8602657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3875422-4D87-4789-9F1A-5838AA4227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141987</xdr:rowOff>
    </xdr:from>
    <xdr:to>
      <xdr:col>55</xdr:col>
      <xdr:colOff>50800</xdr:colOff>
      <xdr:row>83</xdr:row>
      <xdr:rowOff>72137</xdr:rowOff>
    </xdr:to>
    <xdr:sp macro="" textlink="">
      <xdr:nvSpPr>
        <xdr:cNvPr id="363" name="楕円 362">
          <a:extLst>
            <a:ext uri="{FF2B5EF4-FFF2-40B4-BE49-F238E27FC236}">
              <a16:creationId xmlns:a16="http://schemas.microsoft.com/office/drawing/2014/main" id="{35ECD5FE-EC56-41AB-9DE6-74648751B49E}"/>
            </a:ext>
          </a:extLst>
        </xdr:cNvPr>
        <xdr:cNvSpPr/>
      </xdr:nvSpPr>
      <xdr:spPr>
        <a:xfrm>
          <a:off x="10426700" y="142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164864</xdr:rowOff>
    </xdr:from>
    <xdr:ext cx="469744" cy="259045"/>
    <xdr:sp macro="" textlink="">
      <xdr:nvSpPr>
        <xdr:cNvPr id="364" name="【公営住宅】&#10;一人当たり面積該当値テキスト">
          <a:extLst>
            <a:ext uri="{FF2B5EF4-FFF2-40B4-BE49-F238E27FC236}">
              <a16:creationId xmlns:a16="http://schemas.microsoft.com/office/drawing/2014/main" id="{9356AF9C-6E23-4980-8D88-7C6474E0EDE1}"/>
            </a:ext>
          </a:extLst>
        </xdr:cNvPr>
        <xdr:cNvSpPr txBox="1"/>
      </xdr:nvSpPr>
      <xdr:spPr>
        <a:xfrm>
          <a:off x="10515600" y="1405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12229</xdr:rowOff>
    </xdr:from>
    <xdr:to>
      <xdr:col>50</xdr:col>
      <xdr:colOff>165100</xdr:colOff>
      <xdr:row>83</xdr:row>
      <xdr:rowOff>113829</xdr:rowOff>
    </xdr:to>
    <xdr:sp macro="" textlink="">
      <xdr:nvSpPr>
        <xdr:cNvPr id="365" name="楕円 364">
          <a:extLst>
            <a:ext uri="{FF2B5EF4-FFF2-40B4-BE49-F238E27FC236}">
              <a16:creationId xmlns:a16="http://schemas.microsoft.com/office/drawing/2014/main" id="{23DAA00E-74D2-4580-A747-F8B6DDD5277F}"/>
            </a:ext>
          </a:extLst>
        </xdr:cNvPr>
        <xdr:cNvSpPr/>
      </xdr:nvSpPr>
      <xdr:spPr>
        <a:xfrm>
          <a:off x="9588500" y="1424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21337</xdr:rowOff>
    </xdr:from>
    <xdr:to>
      <xdr:col>55</xdr:col>
      <xdr:colOff>0</xdr:colOff>
      <xdr:row>83</xdr:row>
      <xdr:rowOff>63029</xdr:rowOff>
    </xdr:to>
    <xdr:cxnSp macro="">
      <xdr:nvCxnSpPr>
        <xdr:cNvPr id="366" name="直線コネクタ 365">
          <a:extLst>
            <a:ext uri="{FF2B5EF4-FFF2-40B4-BE49-F238E27FC236}">
              <a16:creationId xmlns:a16="http://schemas.microsoft.com/office/drawing/2014/main" id="{5CF9F48B-FF03-4198-BB9C-5DA9C4BD1614}"/>
            </a:ext>
          </a:extLst>
        </xdr:cNvPr>
        <xdr:cNvCxnSpPr/>
      </xdr:nvCxnSpPr>
      <xdr:spPr>
        <a:xfrm flipV="1">
          <a:off x="9639300" y="14251687"/>
          <a:ext cx="8382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137632</xdr:rowOff>
    </xdr:from>
    <xdr:to>
      <xdr:col>46</xdr:col>
      <xdr:colOff>38100</xdr:colOff>
      <xdr:row>81</xdr:row>
      <xdr:rowOff>67782</xdr:rowOff>
    </xdr:to>
    <xdr:sp macro="" textlink="">
      <xdr:nvSpPr>
        <xdr:cNvPr id="367" name="楕円 366">
          <a:extLst>
            <a:ext uri="{FF2B5EF4-FFF2-40B4-BE49-F238E27FC236}">
              <a16:creationId xmlns:a16="http://schemas.microsoft.com/office/drawing/2014/main" id="{C0D866A9-315E-48C2-AB20-1222FEB2F473}"/>
            </a:ext>
          </a:extLst>
        </xdr:cNvPr>
        <xdr:cNvSpPr/>
      </xdr:nvSpPr>
      <xdr:spPr>
        <a:xfrm>
          <a:off x="8699500" y="138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16982</xdr:rowOff>
    </xdr:from>
    <xdr:to>
      <xdr:col>50</xdr:col>
      <xdr:colOff>114300</xdr:colOff>
      <xdr:row>83</xdr:row>
      <xdr:rowOff>63029</xdr:rowOff>
    </xdr:to>
    <xdr:cxnSp macro="">
      <xdr:nvCxnSpPr>
        <xdr:cNvPr id="368" name="直線コネクタ 367">
          <a:extLst>
            <a:ext uri="{FF2B5EF4-FFF2-40B4-BE49-F238E27FC236}">
              <a16:creationId xmlns:a16="http://schemas.microsoft.com/office/drawing/2014/main" id="{20FF9F33-EAAC-4546-B299-0348383736E6}"/>
            </a:ext>
          </a:extLst>
        </xdr:cNvPr>
        <xdr:cNvCxnSpPr/>
      </xdr:nvCxnSpPr>
      <xdr:spPr>
        <a:xfrm>
          <a:off x="8750300" y="13904432"/>
          <a:ext cx="889000" cy="38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139809</xdr:rowOff>
    </xdr:from>
    <xdr:to>
      <xdr:col>41</xdr:col>
      <xdr:colOff>101600</xdr:colOff>
      <xdr:row>81</xdr:row>
      <xdr:rowOff>69959</xdr:rowOff>
    </xdr:to>
    <xdr:sp macro="" textlink="">
      <xdr:nvSpPr>
        <xdr:cNvPr id="369" name="楕円 368">
          <a:extLst>
            <a:ext uri="{FF2B5EF4-FFF2-40B4-BE49-F238E27FC236}">
              <a16:creationId xmlns:a16="http://schemas.microsoft.com/office/drawing/2014/main" id="{65DAF9C8-CCF0-43C7-90F8-496766C42B3A}"/>
            </a:ext>
          </a:extLst>
        </xdr:cNvPr>
        <xdr:cNvSpPr/>
      </xdr:nvSpPr>
      <xdr:spPr>
        <a:xfrm>
          <a:off x="7810500" y="138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16982</xdr:rowOff>
    </xdr:from>
    <xdr:to>
      <xdr:col>45</xdr:col>
      <xdr:colOff>177800</xdr:colOff>
      <xdr:row>81</xdr:row>
      <xdr:rowOff>19159</xdr:rowOff>
    </xdr:to>
    <xdr:cxnSp macro="">
      <xdr:nvCxnSpPr>
        <xdr:cNvPr id="370" name="直線コネクタ 369">
          <a:extLst>
            <a:ext uri="{FF2B5EF4-FFF2-40B4-BE49-F238E27FC236}">
              <a16:creationId xmlns:a16="http://schemas.microsoft.com/office/drawing/2014/main" id="{B7E05339-3B7E-420A-AD5D-5EC41FF2DA21}"/>
            </a:ext>
          </a:extLst>
        </xdr:cNvPr>
        <xdr:cNvCxnSpPr/>
      </xdr:nvCxnSpPr>
      <xdr:spPr>
        <a:xfrm flipV="1">
          <a:off x="7861300" y="1390443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34652</xdr:rowOff>
    </xdr:from>
    <xdr:to>
      <xdr:col>36</xdr:col>
      <xdr:colOff>165100</xdr:colOff>
      <xdr:row>81</xdr:row>
      <xdr:rowOff>136252</xdr:rowOff>
    </xdr:to>
    <xdr:sp macro="" textlink="">
      <xdr:nvSpPr>
        <xdr:cNvPr id="371" name="楕円 370">
          <a:extLst>
            <a:ext uri="{FF2B5EF4-FFF2-40B4-BE49-F238E27FC236}">
              <a16:creationId xmlns:a16="http://schemas.microsoft.com/office/drawing/2014/main" id="{20F43D46-B4E1-4DD5-8BAA-884633E14C90}"/>
            </a:ext>
          </a:extLst>
        </xdr:cNvPr>
        <xdr:cNvSpPr/>
      </xdr:nvSpPr>
      <xdr:spPr>
        <a:xfrm>
          <a:off x="6921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19159</xdr:rowOff>
    </xdr:from>
    <xdr:to>
      <xdr:col>41</xdr:col>
      <xdr:colOff>50800</xdr:colOff>
      <xdr:row>81</xdr:row>
      <xdr:rowOff>85452</xdr:rowOff>
    </xdr:to>
    <xdr:cxnSp macro="">
      <xdr:nvCxnSpPr>
        <xdr:cNvPr id="372" name="直線コネクタ 371">
          <a:extLst>
            <a:ext uri="{FF2B5EF4-FFF2-40B4-BE49-F238E27FC236}">
              <a16:creationId xmlns:a16="http://schemas.microsoft.com/office/drawing/2014/main" id="{97939B92-71C6-40E9-BBF0-95F017DD4ED8}"/>
            </a:ext>
          </a:extLst>
        </xdr:cNvPr>
        <xdr:cNvCxnSpPr/>
      </xdr:nvCxnSpPr>
      <xdr:spPr>
        <a:xfrm flipV="1">
          <a:off x="6972300" y="13906609"/>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DC029553-9F04-475A-BC40-E89EC8BCFCD6}"/>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23DCF942-C818-47F8-A1B7-F560C006D010}"/>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15225EAF-C3A4-4B1E-8F07-EB3EE7EBC31B}"/>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01FA153D-C67C-4F1D-A19E-4BFB8EF240C9}"/>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130356</xdr:rowOff>
    </xdr:from>
    <xdr:ext cx="469744" cy="259045"/>
    <xdr:sp macro="" textlink="">
      <xdr:nvSpPr>
        <xdr:cNvPr id="377" name="n_1mainValue【公営住宅】&#10;一人当たり面積">
          <a:extLst>
            <a:ext uri="{FF2B5EF4-FFF2-40B4-BE49-F238E27FC236}">
              <a16:creationId xmlns:a16="http://schemas.microsoft.com/office/drawing/2014/main" id="{0A1BAC67-F99F-4846-B474-EFB185EFF8BF}"/>
            </a:ext>
          </a:extLst>
        </xdr:cNvPr>
        <xdr:cNvSpPr txBox="1"/>
      </xdr:nvSpPr>
      <xdr:spPr>
        <a:xfrm>
          <a:off x="9391727" y="1401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84309</xdr:rowOff>
    </xdr:from>
    <xdr:ext cx="469744" cy="259045"/>
    <xdr:sp macro="" textlink="">
      <xdr:nvSpPr>
        <xdr:cNvPr id="378" name="n_2mainValue【公営住宅】&#10;一人当たり面積">
          <a:extLst>
            <a:ext uri="{FF2B5EF4-FFF2-40B4-BE49-F238E27FC236}">
              <a16:creationId xmlns:a16="http://schemas.microsoft.com/office/drawing/2014/main" id="{EEFB089E-3A31-486F-AEAB-674BA1DF1507}"/>
            </a:ext>
          </a:extLst>
        </xdr:cNvPr>
        <xdr:cNvSpPr txBox="1"/>
      </xdr:nvSpPr>
      <xdr:spPr>
        <a:xfrm>
          <a:off x="8515427" y="136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86486</xdr:rowOff>
    </xdr:from>
    <xdr:ext cx="469744" cy="259045"/>
    <xdr:sp macro="" textlink="">
      <xdr:nvSpPr>
        <xdr:cNvPr id="379" name="n_3mainValue【公営住宅】&#10;一人当たり面積">
          <a:extLst>
            <a:ext uri="{FF2B5EF4-FFF2-40B4-BE49-F238E27FC236}">
              <a16:creationId xmlns:a16="http://schemas.microsoft.com/office/drawing/2014/main" id="{E04C5038-CE0D-4340-B002-E7DFD78A1194}"/>
            </a:ext>
          </a:extLst>
        </xdr:cNvPr>
        <xdr:cNvSpPr txBox="1"/>
      </xdr:nvSpPr>
      <xdr:spPr>
        <a:xfrm>
          <a:off x="7626427" y="1363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152779</xdr:rowOff>
    </xdr:from>
    <xdr:ext cx="469744" cy="259045"/>
    <xdr:sp macro="" textlink="">
      <xdr:nvSpPr>
        <xdr:cNvPr id="380" name="n_4mainValue【公営住宅】&#10;一人当たり面積">
          <a:extLst>
            <a:ext uri="{FF2B5EF4-FFF2-40B4-BE49-F238E27FC236}">
              <a16:creationId xmlns:a16="http://schemas.microsoft.com/office/drawing/2014/main" id="{5B442B1B-C6EB-4420-AFAC-EB57F662A1D1}"/>
            </a:ext>
          </a:extLst>
        </xdr:cNvPr>
        <xdr:cNvSpPr txBox="1"/>
      </xdr:nvSpPr>
      <xdr:spPr>
        <a:xfrm>
          <a:off x="6737427" y="136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3E76C64-30E7-4342-A425-20CF5B6925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154C429-D27A-40EA-9907-752980A9BB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9B22935-91D6-4D91-B8A7-6AA63DE98B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332DC76-09C2-44E4-BDF9-D35B0ED5FC9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45FEC15-B319-49BA-AF10-FDD3A8B93F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ADB3090-303E-41F7-AF6B-37C94C1421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7E474E2-85FE-45A9-8AD3-E0630191A1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3824594-3BE6-471A-A9EA-08BEBCE2AB7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D8C5600F-11CE-4C6A-962F-A109B1AC64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5D3E28C-C998-4387-AF4D-A73C7AF682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9894031-7131-4ED7-8DBF-00BF22D0A9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5207C8B-DEDA-41C2-AEFD-8696DD9161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914D37DA-292D-4AB2-988D-8594215B8D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C49F81F-AE5B-48EE-AF3A-6D9F5C2F4A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4348B707-DD0C-4E71-95FD-EAA7A998BF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F300D6C0-5DF1-4A4E-A0A5-5050DDAF25C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FFFFC7E-824B-43FD-87A0-2B1AA23588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F9037EAE-6493-4EA6-BAA0-B7E21BF708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B97CF3C3-0839-4EAE-974B-2A1E39B9A0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8229413F-FDF4-4FD8-98C2-3AC9E830B3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CBC070A-61AA-4D7F-A675-EE0385BCE8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482738A5-2605-4618-BB19-9E9F9B9C31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A48E589-59B5-4B25-B482-7EE31BAFC0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A69E14C-D993-428A-B59B-AB3C105AE1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D9902ABB-32EE-45AE-AE55-200F7FEE61D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62782A2-D8B7-4042-B7C2-EEF9B1233F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D89EBD6-88D5-4D93-A66A-D5668547302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AED713B4-B87A-4419-AD96-D1830A8F334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AD7A0BD-A2FF-4C6A-9312-462997DDF0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8A5810EF-7D14-4136-ACF5-91387BF40F7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6D364B63-7714-4681-9AA7-5BBD6B7B470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72AAA5FC-1F28-4BF3-AD21-61867997809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3AF5A6B6-0632-4464-9901-33B267ACD39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1B1D531A-FB38-43B9-9051-2B7A23D31E2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6E14DC77-D028-40BC-B3CC-331B7EE0EE6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448FA8EE-E659-4E64-8829-7382F97D71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474F8732-2B6B-4E11-A84E-24066FD6EC6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EB59D2B3-E6CF-40D9-9D53-805066159F3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CBDEEC55-7DA1-428F-8FE4-AD06C2FA022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8DAFA5FF-46C5-43C8-9F30-BD2C11CA04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31404BAB-47F3-4F1D-ACF8-16AB15055A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8B5145DE-3B53-4455-BE41-3323E1D73706}"/>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73533D5-5949-4A80-A12E-57CDECD05D8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633DCB55-6275-4842-BDCC-0B88ECAFD82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57E3A26D-2069-4BF1-88A2-6755BA599449}"/>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2CDBA432-DAE6-4AAF-9A9D-A16E3030FF07}"/>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1E33BC79-74D5-4588-AC77-D444A8BB5520}"/>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E857A4FD-4965-477A-AEE6-AB7499EBE1C2}"/>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F4D1447-83F1-4BEC-8448-010674B38919}"/>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D75A6D3C-5DE7-424A-B2B1-CCC77674D209}"/>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62B39C7A-A948-446A-9AE3-90E6B8F068C9}"/>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2781B357-8D61-4801-B2FC-D9E5838EDF6F}"/>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7C37EA8-75F4-4B09-B75A-2CC9677935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83F3B68-D3F8-4343-A79A-3016B4531C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641FB42-EE0E-4EEA-B3D0-30DB2F2B68D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0F5AE7C-6657-45EB-8870-BF25762A2B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9E740C1-5607-4600-BB4B-9BD38A3F5C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38" name="楕円 437">
          <a:extLst>
            <a:ext uri="{FF2B5EF4-FFF2-40B4-BE49-F238E27FC236}">
              <a16:creationId xmlns:a16="http://schemas.microsoft.com/office/drawing/2014/main" id="{25A4D679-1F3E-45C8-93C2-0E916D3246A9}"/>
            </a:ext>
          </a:extLst>
        </xdr:cNvPr>
        <xdr:cNvSpPr/>
      </xdr:nvSpPr>
      <xdr:spPr>
        <a:xfrm>
          <a:off x="16268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79301</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67292E60-318A-499C-8198-783DFD4FD14C}"/>
            </a:ext>
          </a:extLst>
        </xdr:cNvPr>
        <xdr:cNvSpPr txBox="1"/>
      </xdr:nvSpPr>
      <xdr:spPr>
        <a:xfrm>
          <a:off x="16357600"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20501</xdr:rowOff>
    </xdr:from>
    <xdr:to>
      <xdr:col>81</xdr:col>
      <xdr:colOff>101600</xdr:colOff>
      <xdr:row>37</xdr:row>
      <xdr:rowOff>122101</xdr:rowOff>
    </xdr:to>
    <xdr:sp macro="" textlink="">
      <xdr:nvSpPr>
        <xdr:cNvPr id="440" name="楕円 439">
          <a:extLst>
            <a:ext uri="{FF2B5EF4-FFF2-40B4-BE49-F238E27FC236}">
              <a16:creationId xmlns:a16="http://schemas.microsoft.com/office/drawing/2014/main" id="{04952FED-11B4-4551-A6D9-D2D884690562}"/>
            </a:ext>
          </a:extLst>
        </xdr:cNvPr>
        <xdr:cNvSpPr/>
      </xdr:nvSpPr>
      <xdr:spPr>
        <a:xfrm>
          <a:off x="15430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71301</xdr:rowOff>
    </xdr:from>
    <xdr:to>
      <xdr:col>85</xdr:col>
      <xdr:colOff>127000</xdr:colOff>
      <xdr:row>37</xdr:row>
      <xdr:rowOff>107224</xdr:rowOff>
    </xdr:to>
    <xdr:cxnSp macro="">
      <xdr:nvCxnSpPr>
        <xdr:cNvPr id="441" name="直線コネクタ 440">
          <a:extLst>
            <a:ext uri="{FF2B5EF4-FFF2-40B4-BE49-F238E27FC236}">
              <a16:creationId xmlns:a16="http://schemas.microsoft.com/office/drawing/2014/main" id="{863A9567-0F76-41F3-AC14-95A43B43F247}"/>
            </a:ext>
          </a:extLst>
        </xdr:cNvPr>
        <xdr:cNvCxnSpPr/>
      </xdr:nvCxnSpPr>
      <xdr:spPr>
        <a:xfrm>
          <a:off x="15481300" y="64149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156028</xdr:rowOff>
    </xdr:from>
    <xdr:to>
      <xdr:col>76</xdr:col>
      <xdr:colOff>165100</xdr:colOff>
      <xdr:row>37</xdr:row>
      <xdr:rowOff>86178</xdr:rowOff>
    </xdr:to>
    <xdr:sp macro="" textlink="">
      <xdr:nvSpPr>
        <xdr:cNvPr id="442" name="楕円 441">
          <a:extLst>
            <a:ext uri="{FF2B5EF4-FFF2-40B4-BE49-F238E27FC236}">
              <a16:creationId xmlns:a16="http://schemas.microsoft.com/office/drawing/2014/main" id="{F21FB4EF-123C-4AA4-AC68-6BF9D96FC32B}"/>
            </a:ext>
          </a:extLst>
        </xdr:cNvPr>
        <xdr:cNvSpPr/>
      </xdr:nvSpPr>
      <xdr:spPr>
        <a:xfrm>
          <a:off x="14541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35378</xdr:rowOff>
    </xdr:from>
    <xdr:to>
      <xdr:col>81</xdr:col>
      <xdr:colOff>50800</xdr:colOff>
      <xdr:row>37</xdr:row>
      <xdr:rowOff>71301</xdr:rowOff>
    </xdr:to>
    <xdr:cxnSp macro="">
      <xdr:nvCxnSpPr>
        <xdr:cNvPr id="443" name="直線コネクタ 442">
          <a:extLst>
            <a:ext uri="{FF2B5EF4-FFF2-40B4-BE49-F238E27FC236}">
              <a16:creationId xmlns:a16="http://schemas.microsoft.com/office/drawing/2014/main" id="{06AAF22D-D558-43E5-8CAD-D83217FA5F58}"/>
            </a:ext>
          </a:extLst>
        </xdr:cNvPr>
        <xdr:cNvCxnSpPr/>
      </xdr:nvCxnSpPr>
      <xdr:spPr>
        <a:xfrm>
          <a:off x="14592300" y="637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120106</xdr:rowOff>
    </xdr:from>
    <xdr:to>
      <xdr:col>72</xdr:col>
      <xdr:colOff>38100</xdr:colOff>
      <xdr:row>37</xdr:row>
      <xdr:rowOff>50256</xdr:rowOff>
    </xdr:to>
    <xdr:sp macro="" textlink="">
      <xdr:nvSpPr>
        <xdr:cNvPr id="444" name="楕円 443">
          <a:extLst>
            <a:ext uri="{FF2B5EF4-FFF2-40B4-BE49-F238E27FC236}">
              <a16:creationId xmlns:a16="http://schemas.microsoft.com/office/drawing/2014/main" id="{B7CFF682-BF76-4ADE-B615-B26F25249750}"/>
            </a:ext>
          </a:extLst>
        </xdr:cNvPr>
        <xdr:cNvSpPr/>
      </xdr:nvSpPr>
      <xdr:spPr>
        <a:xfrm>
          <a:off x="13652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170906</xdr:rowOff>
    </xdr:from>
    <xdr:to>
      <xdr:col>76</xdr:col>
      <xdr:colOff>114300</xdr:colOff>
      <xdr:row>37</xdr:row>
      <xdr:rowOff>35378</xdr:rowOff>
    </xdr:to>
    <xdr:cxnSp macro="">
      <xdr:nvCxnSpPr>
        <xdr:cNvPr id="445" name="直線コネクタ 444">
          <a:extLst>
            <a:ext uri="{FF2B5EF4-FFF2-40B4-BE49-F238E27FC236}">
              <a16:creationId xmlns:a16="http://schemas.microsoft.com/office/drawing/2014/main" id="{1CA7FE17-F13F-455B-A111-20343AB86BF6}"/>
            </a:ext>
          </a:extLst>
        </xdr:cNvPr>
        <xdr:cNvCxnSpPr/>
      </xdr:nvCxnSpPr>
      <xdr:spPr>
        <a:xfrm>
          <a:off x="13703300" y="634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84183</xdr:rowOff>
    </xdr:from>
    <xdr:to>
      <xdr:col>67</xdr:col>
      <xdr:colOff>101600</xdr:colOff>
      <xdr:row>37</xdr:row>
      <xdr:rowOff>14333</xdr:rowOff>
    </xdr:to>
    <xdr:sp macro="" textlink="">
      <xdr:nvSpPr>
        <xdr:cNvPr id="446" name="楕円 445">
          <a:extLst>
            <a:ext uri="{FF2B5EF4-FFF2-40B4-BE49-F238E27FC236}">
              <a16:creationId xmlns:a16="http://schemas.microsoft.com/office/drawing/2014/main" id="{0D440DD1-4A29-47A9-AE44-1A2AA7DE03E0}"/>
            </a:ext>
          </a:extLst>
        </xdr:cNvPr>
        <xdr:cNvSpPr/>
      </xdr:nvSpPr>
      <xdr:spPr>
        <a:xfrm>
          <a:off x="12763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134983</xdr:rowOff>
    </xdr:from>
    <xdr:to>
      <xdr:col>71</xdr:col>
      <xdr:colOff>177800</xdr:colOff>
      <xdr:row>36</xdr:row>
      <xdr:rowOff>170906</xdr:rowOff>
    </xdr:to>
    <xdr:cxnSp macro="">
      <xdr:nvCxnSpPr>
        <xdr:cNvPr id="447" name="直線コネクタ 446">
          <a:extLst>
            <a:ext uri="{FF2B5EF4-FFF2-40B4-BE49-F238E27FC236}">
              <a16:creationId xmlns:a16="http://schemas.microsoft.com/office/drawing/2014/main" id="{BDD9D7E2-3B6F-4938-AB53-1B809A11E233}"/>
            </a:ext>
          </a:extLst>
        </xdr:cNvPr>
        <xdr:cNvCxnSpPr/>
      </xdr:nvCxnSpPr>
      <xdr:spPr>
        <a:xfrm>
          <a:off x="12814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1AC4ACB7-5A14-4D5F-8205-86A65B2FBDB5}"/>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9B7A622C-0348-470B-9AAB-396A23B2E2D2}"/>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278EF810-6A9A-4AA6-9A98-F8CC62C432C4}"/>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1B05186-F951-40DB-A8D6-A774141812FE}"/>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138628</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11BC3080-6B33-4673-8EE3-AE34751FB603}"/>
            </a:ext>
          </a:extLst>
        </xdr:cNvPr>
        <xdr:cNvSpPr txBox="1"/>
      </xdr:nvSpPr>
      <xdr:spPr>
        <a:xfrm>
          <a:off x="152660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102705</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C3B5AA8A-FBC3-49B1-A7A2-DC453068DEF7}"/>
            </a:ext>
          </a:extLst>
        </xdr:cNvPr>
        <xdr:cNvSpPr txBox="1"/>
      </xdr:nvSpPr>
      <xdr:spPr>
        <a:xfrm>
          <a:off x="14389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66783</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1F3AAE0-CD00-4945-B9EE-78DEFA6BC447}"/>
            </a:ext>
          </a:extLst>
        </xdr:cNvPr>
        <xdr:cNvSpPr txBox="1"/>
      </xdr:nvSpPr>
      <xdr:spPr>
        <a:xfrm>
          <a:off x="13500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30860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DD62615-3FF7-457B-8A2E-CA1F8DD9D211}"/>
            </a:ext>
          </a:extLst>
        </xdr:cNvPr>
        <xdr:cNvSpPr txBox="1"/>
      </xdr:nvSpPr>
      <xdr:spPr>
        <a:xfrm>
          <a:off x="12611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CE5234-56EC-4A87-A30E-350243473A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BCB5643-F974-4D1F-88A7-51FEC0AB77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42C099C1-7B16-415D-871A-23C1F8F52A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730181DA-5A84-4CCE-8C69-F6668D95F6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77C336EE-EBAC-498A-B918-01E195CFA7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9C6EBB06-A070-48C0-8530-9890B353173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9843DEF5-9F60-4ABB-ACC6-79C0E9F092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A41D058-82B1-4606-8FB7-1F144889C2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FA8EBC4A-BD03-42FB-832A-FC286D1913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FDB7BE0A-4CE5-4F11-8C3F-26403835817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3FC56B1-5090-48EE-952F-2CF77375B15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7C6EAE47-E789-409C-A6BF-C2302293ABA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9E43985-A453-47FF-9269-5B7D6A1A4FE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27725566-FB73-4890-AB81-22AC58A15D5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EDC00DE5-6D9C-4BB1-A0FE-5ABC7400608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4B36CAE5-0388-4300-8E6E-24364DD3C19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E225F4C-0A08-408D-B90F-629685D437A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438131B4-CFC9-4A09-9CFE-448200E891C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B5174A7-197C-4AD1-96CD-6FA8C4E131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B354C55-0677-4F98-A861-B356E6B1FD6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11F11E38-0EE2-4640-B927-8080F3674D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ADCE8902-E9A5-446C-AB30-D586B561C974}"/>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6F2B0C41-C4CA-4CD5-A086-1957056E11BF}"/>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33A0D0A5-3879-4D9B-A8DF-C9B8CFBE0823}"/>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BEB5CB8E-5616-4D67-9316-A8DBBA12E30E}"/>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4D67525F-82A5-477E-B44D-0A6E4D3C4C6D}"/>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433BAE9B-CD1F-40B0-AC5F-15CEA359E0C7}"/>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A6598755-D756-4C4E-B2D4-794168B840F2}"/>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97D3FB2D-5D1F-4CFE-BB7D-0A2377A59388}"/>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71C8B445-585D-4A3F-B457-AAC42DCB416A}"/>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58BA27FF-8600-43F1-821B-ABA32E26C3D4}"/>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443DA032-2C97-4723-BB9D-1B8CC618993C}"/>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D5E9194-9D1B-479A-84E4-9D12C56342E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8998590-8A9E-4DC6-865C-E64B6AF00F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D58125A-0DF2-4ABE-BCE7-0AF06D58C4F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0AF7CE2-D55B-4168-B2E0-E7629215A5D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5D174F1-8A46-4D12-914A-396DAA12F5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104496</xdr:rowOff>
    </xdr:from>
    <xdr:to>
      <xdr:col>116</xdr:col>
      <xdr:colOff>114300</xdr:colOff>
      <xdr:row>40</xdr:row>
      <xdr:rowOff>34646</xdr:rowOff>
    </xdr:to>
    <xdr:sp macro="" textlink="">
      <xdr:nvSpPr>
        <xdr:cNvPr id="493" name="楕円 492">
          <a:extLst>
            <a:ext uri="{FF2B5EF4-FFF2-40B4-BE49-F238E27FC236}">
              <a16:creationId xmlns:a16="http://schemas.microsoft.com/office/drawing/2014/main" id="{A9C28BC9-D3B1-49A4-91E5-05717D37E59F}"/>
            </a:ext>
          </a:extLst>
        </xdr:cNvPr>
        <xdr:cNvSpPr/>
      </xdr:nvSpPr>
      <xdr:spPr>
        <a:xfrm>
          <a:off x="22110700" y="6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82923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7254E389-27C6-45E1-BDBB-D042C4DE7202}"/>
            </a:ext>
          </a:extLst>
        </xdr:cNvPr>
        <xdr:cNvSpPr txBox="1"/>
      </xdr:nvSpPr>
      <xdr:spPr>
        <a:xfrm>
          <a:off x="22199600" y="67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109068</xdr:rowOff>
    </xdr:from>
    <xdr:to>
      <xdr:col>112</xdr:col>
      <xdr:colOff>38100</xdr:colOff>
      <xdr:row>40</xdr:row>
      <xdr:rowOff>39218</xdr:rowOff>
    </xdr:to>
    <xdr:sp macro="" textlink="">
      <xdr:nvSpPr>
        <xdr:cNvPr id="495" name="楕円 494">
          <a:extLst>
            <a:ext uri="{FF2B5EF4-FFF2-40B4-BE49-F238E27FC236}">
              <a16:creationId xmlns:a16="http://schemas.microsoft.com/office/drawing/2014/main" id="{8864A238-7446-4E01-981E-53A5DCEFAC66}"/>
            </a:ext>
          </a:extLst>
        </xdr:cNvPr>
        <xdr:cNvSpPr/>
      </xdr:nvSpPr>
      <xdr:spPr>
        <a:xfrm>
          <a:off x="21272500" y="6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155296</xdr:rowOff>
    </xdr:from>
    <xdr:to>
      <xdr:col>116</xdr:col>
      <xdr:colOff>63500</xdr:colOff>
      <xdr:row>39</xdr:row>
      <xdr:rowOff>159868</xdr:rowOff>
    </xdr:to>
    <xdr:cxnSp macro="">
      <xdr:nvCxnSpPr>
        <xdr:cNvPr id="496" name="直線コネクタ 495">
          <a:extLst>
            <a:ext uri="{FF2B5EF4-FFF2-40B4-BE49-F238E27FC236}">
              <a16:creationId xmlns:a16="http://schemas.microsoft.com/office/drawing/2014/main" id="{A596A272-671A-4783-9A7A-E8BA0E0A845D}"/>
            </a:ext>
          </a:extLst>
        </xdr:cNvPr>
        <xdr:cNvCxnSpPr/>
      </xdr:nvCxnSpPr>
      <xdr:spPr>
        <a:xfrm flipV="1">
          <a:off x="21323300" y="684184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109982</xdr:rowOff>
    </xdr:from>
    <xdr:to>
      <xdr:col>107</xdr:col>
      <xdr:colOff>101600</xdr:colOff>
      <xdr:row>40</xdr:row>
      <xdr:rowOff>40132</xdr:rowOff>
    </xdr:to>
    <xdr:sp macro="" textlink="">
      <xdr:nvSpPr>
        <xdr:cNvPr id="497" name="楕円 496">
          <a:extLst>
            <a:ext uri="{FF2B5EF4-FFF2-40B4-BE49-F238E27FC236}">
              <a16:creationId xmlns:a16="http://schemas.microsoft.com/office/drawing/2014/main" id="{58EDB01F-FAF2-4AD4-B315-BF45CBDE915C}"/>
            </a:ext>
          </a:extLst>
        </xdr:cNvPr>
        <xdr:cNvSpPr/>
      </xdr:nvSpPr>
      <xdr:spPr>
        <a:xfrm>
          <a:off x="20383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159868</xdr:rowOff>
    </xdr:from>
    <xdr:to>
      <xdr:col>111</xdr:col>
      <xdr:colOff>177800</xdr:colOff>
      <xdr:row>39</xdr:row>
      <xdr:rowOff>160782</xdr:rowOff>
    </xdr:to>
    <xdr:cxnSp macro="">
      <xdr:nvCxnSpPr>
        <xdr:cNvPr id="498" name="直線コネクタ 497">
          <a:extLst>
            <a:ext uri="{FF2B5EF4-FFF2-40B4-BE49-F238E27FC236}">
              <a16:creationId xmlns:a16="http://schemas.microsoft.com/office/drawing/2014/main" id="{6FC03A1A-F45C-4B0D-A5B5-58B4A539CCDD}"/>
            </a:ext>
          </a:extLst>
        </xdr:cNvPr>
        <xdr:cNvCxnSpPr/>
      </xdr:nvCxnSpPr>
      <xdr:spPr>
        <a:xfrm flipV="1">
          <a:off x="20434300" y="684641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118211</xdr:rowOff>
    </xdr:from>
    <xdr:to>
      <xdr:col>102</xdr:col>
      <xdr:colOff>165100</xdr:colOff>
      <xdr:row>40</xdr:row>
      <xdr:rowOff>48361</xdr:rowOff>
    </xdr:to>
    <xdr:sp macro="" textlink="">
      <xdr:nvSpPr>
        <xdr:cNvPr id="499" name="楕円 498">
          <a:extLst>
            <a:ext uri="{FF2B5EF4-FFF2-40B4-BE49-F238E27FC236}">
              <a16:creationId xmlns:a16="http://schemas.microsoft.com/office/drawing/2014/main" id="{531EB0CC-A050-4406-B2D0-ACE8B4F8DC7D}"/>
            </a:ext>
          </a:extLst>
        </xdr:cNvPr>
        <xdr:cNvSpPr/>
      </xdr:nvSpPr>
      <xdr:spPr>
        <a:xfrm>
          <a:off x="19494500" y="6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39</xdr:row>
      <xdr:rowOff>169011</xdr:rowOff>
    </xdr:to>
    <xdr:cxnSp macro="">
      <xdr:nvCxnSpPr>
        <xdr:cNvPr id="500" name="直線コネクタ 499">
          <a:extLst>
            <a:ext uri="{FF2B5EF4-FFF2-40B4-BE49-F238E27FC236}">
              <a16:creationId xmlns:a16="http://schemas.microsoft.com/office/drawing/2014/main" id="{55A8E7B3-32A8-4541-840B-D586FF086021}"/>
            </a:ext>
          </a:extLst>
        </xdr:cNvPr>
        <xdr:cNvCxnSpPr/>
      </xdr:nvCxnSpPr>
      <xdr:spPr>
        <a:xfrm flipV="1">
          <a:off x="19545300" y="684733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123698</xdr:rowOff>
    </xdr:from>
    <xdr:to>
      <xdr:col>98</xdr:col>
      <xdr:colOff>38100</xdr:colOff>
      <xdr:row>40</xdr:row>
      <xdr:rowOff>53848</xdr:rowOff>
    </xdr:to>
    <xdr:sp macro="" textlink="">
      <xdr:nvSpPr>
        <xdr:cNvPr id="501" name="楕円 500">
          <a:extLst>
            <a:ext uri="{FF2B5EF4-FFF2-40B4-BE49-F238E27FC236}">
              <a16:creationId xmlns:a16="http://schemas.microsoft.com/office/drawing/2014/main" id="{85B3731B-F005-4702-8A76-E90B653576FF}"/>
            </a:ext>
          </a:extLst>
        </xdr:cNvPr>
        <xdr:cNvSpPr/>
      </xdr:nvSpPr>
      <xdr:spPr>
        <a:xfrm>
          <a:off x="18605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169011</xdr:rowOff>
    </xdr:from>
    <xdr:to>
      <xdr:col>102</xdr:col>
      <xdr:colOff>114300</xdr:colOff>
      <xdr:row>40</xdr:row>
      <xdr:rowOff>3048</xdr:rowOff>
    </xdr:to>
    <xdr:cxnSp macro="">
      <xdr:nvCxnSpPr>
        <xdr:cNvPr id="502" name="直線コネクタ 501">
          <a:extLst>
            <a:ext uri="{FF2B5EF4-FFF2-40B4-BE49-F238E27FC236}">
              <a16:creationId xmlns:a16="http://schemas.microsoft.com/office/drawing/2014/main" id="{AF9605B8-6F44-4C8B-882A-D37CA76F5D4C}"/>
            </a:ext>
          </a:extLst>
        </xdr:cNvPr>
        <xdr:cNvCxnSpPr/>
      </xdr:nvCxnSpPr>
      <xdr:spPr>
        <a:xfrm flipV="1">
          <a:off x="18656300" y="685556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264034BC-9920-4971-B1BA-C71A5EF630D9}"/>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A43B1C96-64B0-42DE-BCB0-E778DCFD3BCB}"/>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3DA3DAC6-2EC2-402C-A7DF-99A9074881F4}"/>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1BDC3FFF-0C22-4134-88A0-DCCC79506788}"/>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30345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68F0802D-12FB-4FF9-A264-93681C63F8E4}"/>
            </a:ext>
          </a:extLst>
        </xdr:cNvPr>
        <xdr:cNvSpPr txBox="1"/>
      </xdr:nvSpPr>
      <xdr:spPr>
        <a:xfrm>
          <a:off x="21075727" y="68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31259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FD46F8-7C24-4656-877C-0B3C454BBF58}"/>
            </a:ext>
          </a:extLst>
        </xdr:cNvPr>
        <xdr:cNvSpPr txBox="1"/>
      </xdr:nvSpPr>
      <xdr:spPr>
        <a:xfrm>
          <a:off x="20199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39488</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1987C6F3-9F04-4E5B-99E9-44B96D162E29}"/>
            </a:ext>
          </a:extLst>
        </xdr:cNvPr>
        <xdr:cNvSpPr txBox="1"/>
      </xdr:nvSpPr>
      <xdr:spPr>
        <a:xfrm>
          <a:off x="19310427" y="689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2127CBAE-322C-4412-AC60-E9D90E29086F}"/>
            </a:ext>
          </a:extLst>
        </xdr:cNvPr>
        <xdr:cNvSpPr txBox="1"/>
      </xdr:nvSpPr>
      <xdr:spPr>
        <a:xfrm>
          <a:off x="18421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3C01F2AA-F88C-4F79-B1A4-C521E1E57C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EF251557-21BD-425F-BE2B-B11BA75764A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45637A8C-01E9-4A55-88D4-894D642D6E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1FBBB79-B307-4FAC-8297-D2393BD048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F5CBB17A-A30D-452E-A9A4-8D472ECAA89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C83F9A48-F66C-419A-8A7D-DFEAD57E7A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25232E53-3905-44C3-9B11-4DC13EEFA6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B0A6E5E-A37E-411B-8476-9A15E9983B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1996F59E-2988-46C3-BB21-2B3EAFF6E1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F1342C6A-6865-48AF-92FE-41A20202B8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4AC0515-8790-4BA2-95FE-2CB4343AF0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6CAA1D0E-43AC-4354-ADC9-91352B8DF8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A5D5E98-5AB8-453B-AC27-59F7E768464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5825B291-E889-4B74-9FE4-85CDFE3885E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D59CFE8A-D05F-49E7-979E-D5FCC3C6FA5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AE3A102-4F49-4C1A-8C82-E8D9CC1AD20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D3CE4F4-5000-4FA5-B035-A6C746C341C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27E49029-7572-41E3-9D1A-F23BBD8575E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39470A46-F69F-42AB-A67E-10260FF5C3F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9F581221-38DD-4628-B7B0-1688FE7FA35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725F4D78-907F-4125-9F04-6E7FC2069D9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CD47B8A5-58A6-4CD9-A46B-733C83519B9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5D39B0BD-B375-42E1-A7B0-A75DBE160D8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557D1BB7-FCD8-46C0-B7E4-D635EA4541E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DE8E3823-7138-4DD3-90F5-F4A53AAC41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884474A0-03A2-4202-9E3B-0D1A93801A03}"/>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E8DDB273-0300-4D55-97C1-22EC7BE740C8}"/>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B66DF341-468F-40ED-AD42-04D4FF884426}"/>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454DA98E-B9B2-4B05-B88A-C7CD521A23FB}"/>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79B6894E-097C-4935-B496-3E1E0AC305C7}"/>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A9658B85-137B-4D84-A228-B676876C36F4}"/>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CF8A549C-1EAA-4B90-9E64-CE7D0EFBAF0B}"/>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4BD81FA5-C51F-4FA2-B184-9819F010FCA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73A2CF69-2513-4F84-B693-A292644E26BE}"/>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5D9A7F1A-8128-4F21-B08A-81914CD4202A}"/>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98ECF1FC-6637-4384-B2A7-F2483A3E581E}"/>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213BC62-15BE-4D97-B474-5087B0E805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3CD18D2-D9BF-47BC-AF7E-1CA718AFC80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9A61005-3198-4CF8-9477-BB60483C4B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34B5284-191C-401E-8587-287A4A7B80A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C2C3087-4EF0-48C5-9EC4-2F79C9AD4A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71665</xdr:rowOff>
    </xdr:from>
    <xdr:to>
      <xdr:col>85</xdr:col>
      <xdr:colOff>177800</xdr:colOff>
      <xdr:row>61</xdr:row>
      <xdr:rowOff>1815</xdr:rowOff>
    </xdr:to>
    <xdr:sp macro="" textlink="">
      <xdr:nvSpPr>
        <xdr:cNvPr id="552" name="楕円 551">
          <a:extLst>
            <a:ext uri="{FF2B5EF4-FFF2-40B4-BE49-F238E27FC236}">
              <a16:creationId xmlns:a16="http://schemas.microsoft.com/office/drawing/2014/main" id="{68AB2132-A9C7-4349-A251-04ADA4397231}"/>
            </a:ext>
          </a:extLst>
        </xdr:cNvPr>
        <xdr:cNvSpPr/>
      </xdr:nvSpPr>
      <xdr:spPr>
        <a:xfrm>
          <a:off x="162687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94542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469E2D9-2521-496D-8A32-E11C03009290}"/>
            </a:ext>
          </a:extLst>
        </xdr:cNvPr>
        <xdr:cNvSpPr txBox="1"/>
      </xdr:nvSpPr>
      <xdr:spPr>
        <a:xfrm>
          <a:off x="16357600" y="102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164737</xdr:rowOff>
    </xdr:from>
    <xdr:to>
      <xdr:col>81</xdr:col>
      <xdr:colOff>101600</xdr:colOff>
      <xdr:row>60</xdr:row>
      <xdr:rowOff>94887</xdr:rowOff>
    </xdr:to>
    <xdr:sp macro="" textlink="">
      <xdr:nvSpPr>
        <xdr:cNvPr id="554" name="楕円 553">
          <a:extLst>
            <a:ext uri="{FF2B5EF4-FFF2-40B4-BE49-F238E27FC236}">
              <a16:creationId xmlns:a16="http://schemas.microsoft.com/office/drawing/2014/main" id="{B331C9EF-A703-40E8-9FF2-0471BA722E3D}"/>
            </a:ext>
          </a:extLst>
        </xdr:cNvPr>
        <xdr:cNvSpPr/>
      </xdr:nvSpPr>
      <xdr:spPr>
        <a:xfrm>
          <a:off x="15430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44087</xdr:rowOff>
    </xdr:from>
    <xdr:to>
      <xdr:col>85</xdr:col>
      <xdr:colOff>127000</xdr:colOff>
      <xdr:row>60</xdr:row>
      <xdr:rowOff>122465</xdr:rowOff>
    </xdr:to>
    <xdr:cxnSp macro="">
      <xdr:nvCxnSpPr>
        <xdr:cNvPr id="555" name="直線コネクタ 554">
          <a:extLst>
            <a:ext uri="{FF2B5EF4-FFF2-40B4-BE49-F238E27FC236}">
              <a16:creationId xmlns:a16="http://schemas.microsoft.com/office/drawing/2014/main" id="{6351052C-AF62-4B76-AC6B-5249ECD91EE6}"/>
            </a:ext>
          </a:extLst>
        </xdr:cNvPr>
        <xdr:cNvCxnSpPr/>
      </xdr:nvCxnSpPr>
      <xdr:spPr>
        <a:xfrm>
          <a:off x="15481300" y="10331087"/>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56" name="楕円 555">
          <a:extLst>
            <a:ext uri="{FF2B5EF4-FFF2-40B4-BE49-F238E27FC236}">
              <a16:creationId xmlns:a16="http://schemas.microsoft.com/office/drawing/2014/main" id="{D66A636F-28F2-40AB-A1A6-05E482F553F5}"/>
            </a:ext>
          </a:extLst>
        </xdr:cNvPr>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44087</xdr:rowOff>
    </xdr:to>
    <xdr:cxnSp macro="">
      <xdr:nvCxnSpPr>
        <xdr:cNvPr id="557" name="直線コネクタ 556">
          <a:extLst>
            <a:ext uri="{FF2B5EF4-FFF2-40B4-BE49-F238E27FC236}">
              <a16:creationId xmlns:a16="http://schemas.microsoft.com/office/drawing/2014/main" id="{C20BF613-1045-489A-A826-E5FE34FB71C4}"/>
            </a:ext>
          </a:extLst>
        </xdr:cNvPr>
        <xdr:cNvCxnSpPr/>
      </xdr:nvCxnSpPr>
      <xdr:spPr>
        <a:xfrm>
          <a:off x="14592300" y="103098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558" name="楕円 557">
          <a:extLst>
            <a:ext uri="{FF2B5EF4-FFF2-40B4-BE49-F238E27FC236}">
              <a16:creationId xmlns:a16="http://schemas.microsoft.com/office/drawing/2014/main" id="{625CB537-9918-46B0-AED7-A5A5D6F6386F}"/>
            </a:ext>
          </a:extLst>
        </xdr:cNvPr>
        <xdr:cNvSpPr/>
      </xdr:nvSpPr>
      <xdr:spPr>
        <a:xfrm>
          <a:off x="1365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158387</xdr:rowOff>
    </xdr:from>
    <xdr:to>
      <xdr:col>76</xdr:col>
      <xdr:colOff>114300</xdr:colOff>
      <xdr:row>60</xdr:row>
      <xdr:rowOff>22860</xdr:rowOff>
    </xdr:to>
    <xdr:cxnSp macro="">
      <xdr:nvCxnSpPr>
        <xdr:cNvPr id="559" name="直線コネクタ 558">
          <a:extLst>
            <a:ext uri="{FF2B5EF4-FFF2-40B4-BE49-F238E27FC236}">
              <a16:creationId xmlns:a16="http://schemas.microsoft.com/office/drawing/2014/main" id="{298FF7B0-D2BB-4DF3-AA73-D56437A25305}"/>
            </a:ext>
          </a:extLst>
        </xdr:cNvPr>
        <xdr:cNvCxnSpPr/>
      </xdr:nvCxnSpPr>
      <xdr:spPr>
        <a:xfrm>
          <a:off x="13703300" y="102739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73297</xdr:rowOff>
    </xdr:from>
    <xdr:to>
      <xdr:col>67</xdr:col>
      <xdr:colOff>101600</xdr:colOff>
      <xdr:row>60</xdr:row>
      <xdr:rowOff>3447</xdr:rowOff>
    </xdr:to>
    <xdr:sp macro="" textlink="">
      <xdr:nvSpPr>
        <xdr:cNvPr id="560" name="楕円 559">
          <a:extLst>
            <a:ext uri="{FF2B5EF4-FFF2-40B4-BE49-F238E27FC236}">
              <a16:creationId xmlns:a16="http://schemas.microsoft.com/office/drawing/2014/main" id="{11722F1F-9619-4B7B-B858-5C74954D33FA}"/>
            </a:ext>
          </a:extLst>
        </xdr:cNvPr>
        <xdr:cNvSpPr/>
      </xdr:nvSpPr>
      <xdr:spPr>
        <a:xfrm>
          <a:off x="12763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124097</xdr:rowOff>
    </xdr:from>
    <xdr:to>
      <xdr:col>71</xdr:col>
      <xdr:colOff>177800</xdr:colOff>
      <xdr:row>59</xdr:row>
      <xdr:rowOff>158387</xdr:rowOff>
    </xdr:to>
    <xdr:cxnSp macro="">
      <xdr:nvCxnSpPr>
        <xdr:cNvPr id="561" name="直線コネクタ 560">
          <a:extLst>
            <a:ext uri="{FF2B5EF4-FFF2-40B4-BE49-F238E27FC236}">
              <a16:creationId xmlns:a16="http://schemas.microsoft.com/office/drawing/2014/main" id="{8FC11737-FEFE-418C-9A4A-CCB34231906B}"/>
            </a:ext>
          </a:extLst>
        </xdr:cNvPr>
        <xdr:cNvCxnSpPr/>
      </xdr:nvCxnSpPr>
      <xdr:spPr>
        <a:xfrm>
          <a:off x="12814300" y="102396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FA1B2893-346F-41DC-9956-ADE4FB5215C2}"/>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3446F235-02CE-418D-9429-4593CD005BBF}"/>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16AC94AC-130F-488A-BE6E-F29AC1343792}"/>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4AEE6A38-BE73-483C-94E8-437BB4E84025}"/>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111414</xdr:rowOff>
    </xdr:from>
    <xdr:ext cx="405111" cy="259045"/>
    <xdr:sp macro="" textlink="">
      <xdr:nvSpPr>
        <xdr:cNvPr id="566" name="n_1mainValue【学校施設】&#10;有形固定資産減価償却率">
          <a:extLst>
            <a:ext uri="{FF2B5EF4-FFF2-40B4-BE49-F238E27FC236}">
              <a16:creationId xmlns:a16="http://schemas.microsoft.com/office/drawing/2014/main" id="{56C6E375-89F7-4F34-9337-B39D7AD10FBD}"/>
            </a:ext>
          </a:extLst>
        </xdr:cNvPr>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67" name="n_2mainValue【学校施設】&#10;有形固定資産減価償却率">
          <a:extLst>
            <a:ext uri="{FF2B5EF4-FFF2-40B4-BE49-F238E27FC236}">
              <a16:creationId xmlns:a16="http://schemas.microsoft.com/office/drawing/2014/main" id="{852AB761-5621-4629-B9A6-3900FC617E4F}"/>
            </a:ext>
          </a:extLst>
        </xdr:cNvPr>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54264</xdr:rowOff>
    </xdr:from>
    <xdr:ext cx="405111" cy="259045"/>
    <xdr:sp macro="" textlink="">
      <xdr:nvSpPr>
        <xdr:cNvPr id="568" name="n_3mainValue【学校施設】&#10;有形固定資産減価償却率">
          <a:extLst>
            <a:ext uri="{FF2B5EF4-FFF2-40B4-BE49-F238E27FC236}">
              <a16:creationId xmlns:a16="http://schemas.microsoft.com/office/drawing/2014/main" id="{1C9E379A-CD54-48FE-A134-76854035ED00}"/>
            </a:ext>
          </a:extLst>
        </xdr:cNvPr>
        <xdr:cNvSpPr txBox="1"/>
      </xdr:nvSpPr>
      <xdr:spPr>
        <a:xfrm>
          <a:off x="13500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569" name="n_4mainValue【学校施設】&#10;有形固定資産減価償却率">
          <a:extLst>
            <a:ext uri="{FF2B5EF4-FFF2-40B4-BE49-F238E27FC236}">
              <a16:creationId xmlns:a16="http://schemas.microsoft.com/office/drawing/2014/main" id="{D2233F9D-7AC5-4744-A27C-C6BC84CEBC96}"/>
            </a:ext>
          </a:extLst>
        </xdr:cNvPr>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FECCC279-7AF8-4A6F-83F1-C9A449D2B5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8DC0CEA-ACC8-45D0-A77F-CE4D4FBF13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468861A-A75C-48B1-BBB3-2B9B93C36D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5C0C270-1583-4EA4-9318-AD6E2B057E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9EF95C5-B35B-4001-B209-87B00BFBA73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AC8E829-2234-407D-BD41-3DC28270B3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10CA342-D9D5-4211-B265-9A07E71174E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F729E81-47F2-4E4A-8640-447B14F708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EA574EB-0ED8-4953-802F-3DF7DF3681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8183AB6-7FD1-48AF-8952-AF0FFA794D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FBED637D-E4CE-4A0C-A8AB-D9C9FBDFA23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691AD944-83A1-4BD3-9B4B-D41A0A2DA57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24BF825B-B241-4FFC-A777-E3E40AE785C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7E8362E9-5CCD-4B20-9E18-D085D2C7E77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D22547EA-32F8-419D-9D3A-8208E5258ED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95D4894B-8798-4D04-B6E5-DED4982565DB}"/>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33486969-773E-4E4B-AABD-A629035F634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C047352F-76A6-410B-8C35-32417DD44AD5}"/>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196BA1B-AF9F-4838-A3AC-1A2C97CE2AC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1B4376C3-2BD9-44A5-8C5F-C75C8A60502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C38F8C31-6A3E-436A-AFC1-D5107A6ED1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E168DE9B-EF2A-4850-8C5E-C2DBEA5BD5A7}"/>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A7DD2035-FDB5-4935-B2E3-AA3E4331A4DC}"/>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DE9DA3C1-AE7D-4789-8180-ADB0847A15D4}"/>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C4E29490-0C5C-468E-8C5F-E9A64C644BC0}"/>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D96D0A54-138D-4212-9EC5-46F5A2D6599D}"/>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B9EB4105-CFE8-4BAD-A310-79375334C792}"/>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D753A8BE-B804-4708-B674-19A4B1F3D77A}"/>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C802FB5A-A3D2-4472-9FE5-CAF7F866109C}"/>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3D002024-D813-4F60-8CC0-5FAA100AD396}"/>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5F2722B0-3A19-43F4-BCC2-1662EC4AADF1}"/>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EFFBFA02-2F2C-49C5-9FE2-7EFAD906F772}"/>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FC86F3C-01E1-40CF-945A-15C857D55F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5846614-4730-4D4E-ACE3-0C65BEEED4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539600E-8E78-4472-B2BA-69DAB6DE21C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EA2823A-BE37-408D-A88E-A7AE281F46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D7B34A6-8A46-4468-BDBA-111D2078093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165776</xdr:rowOff>
    </xdr:from>
    <xdr:to>
      <xdr:col>116</xdr:col>
      <xdr:colOff>114300</xdr:colOff>
      <xdr:row>63</xdr:row>
      <xdr:rowOff>95926</xdr:rowOff>
    </xdr:to>
    <xdr:sp macro="" textlink="">
      <xdr:nvSpPr>
        <xdr:cNvPr id="607" name="楕円 606">
          <a:extLst>
            <a:ext uri="{FF2B5EF4-FFF2-40B4-BE49-F238E27FC236}">
              <a16:creationId xmlns:a16="http://schemas.microsoft.com/office/drawing/2014/main" id="{43A0BC98-1A50-4A85-881A-D3A574F4DCD7}"/>
            </a:ext>
          </a:extLst>
        </xdr:cNvPr>
        <xdr:cNvSpPr/>
      </xdr:nvSpPr>
      <xdr:spPr>
        <a:xfrm>
          <a:off x="22110700" y="1079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80703</xdr:rowOff>
    </xdr:from>
    <xdr:ext cx="469744" cy="259045"/>
    <xdr:sp macro="" textlink="">
      <xdr:nvSpPr>
        <xdr:cNvPr id="608" name="【学校施設】&#10;一人当たり面積該当値テキスト">
          <a:extLst>
            <a:ext uri="{FF2B5EF4-FFF2-40B4-BE49-F238E27FC236}">
              <a16:creationId xmlns:a16="http://schemas.microsoft.com/office/drawing/2014/main" id="{3CFE5C6E-E424-43ED-B48C-E76353BE1FAA}"/>
            </a:ext>
          </a:extLst>
        </xdr:cNvPr>
        <xdr:cNvSpPr txBox="1"/>
      </xdr:nvSpPr>
      <xdr:spPr>
        <a:xfrm>
          <a:off x="22199600" y="1071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167193</xdr:rowOff>
    </xdr:from>
    <xdr:to>
      <xdr:col>112</xdr:col>
      <xdr:colOff>38100</xdr:colOff>
      <xdr:row>63</xdr:row>
      <xdr:rowOff>97343</xdr:rowOff>
    </xdr:to>
    <xdr:sp macro="" textlink="">
      <xdr:nvSpPr>
        <xdr:cNvPr id="609" name="楕円 608">
          <a:extLst>
            <a:ext uri="{FF2B5EF4-FFF2-40B4-BE49-F238E27FC236}">
              <a16:creationId xmlns:a16="http://schemas.microsoft.com/office/drawing/2014/main" id="{E57F01F9-C61F-4CEB-A6E9-35DE671A9D2A}"/>
            </a:ext>
          </a:extLst>
        </xdr:cNvPr>
        <xdr:cNvSpPr/>
      </xdr:nvSpPr>
      <xdr:spPr>
        <a:xfrm>
          <a:off x="21272500" y="1079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45126</xdr:rowOff>
    </xdr:from>
    <xdr:to>
      <xdr:col>116</xdr:col>
      <xdr:colOff>63500</xdr:colOff>
      <xdr:row>63</xdr:row>
      <xdr:rowOff>46543</xdr:rowOff>
    </xdr:to>
    <xdr:cxnSp macro="">
      <xdr:nvCxnSpPr>
        <xdr:cNvPr id="610" name="直線コネクタ 609">
          <a:extLst>
            <a:ext uri="{FF2B5EF4-FFF2-40B4-BE49-F238E27FC236}">
              <a16:creationId xmlns:a16="http://schemas.microsoft.com/office/drawing/2014/main" id="{DB52805A-9960-4F65-A510-C621172D557F}"/>
            </a:ext>
          </a:extLst>
        </xdr:cNvPr>
        <xdr:cNvCxnSpPr/>
      </xdr:nvCxnSpPr>
      <xdr:spPr>
        <a:xfrm flipV="1">
          <a:off x="21323300" y="10846476"/>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167604</xdr:rowOff>
    </xdr:from>
    <xdr:to>
      <xdr:col>107</xdr:col>
      <xdr:colOff>101600</xdr:colOff>
      <xdr:row>63</xdr:row>
      <xdr:rowOff>97754</xdr:rowOff>
    </xdr:to>
    <xdr:sp macro="" textlink="">
      <xdr:nvSpPr>
        <xdr:cNvPr id="611" name="楕円 610">
          <a:extLst>
            <a:ext uri="{FF2B5EF4-FFF2-40B4-BE49-F238E27FC236}">
              <a16:creationId xmlns:a16="http://schemas.microsoft.com/office/drawing/2014/main" id="{8B7E65F7-CFDC-40F6-960B-29787E1BAE66}"/>
            </a:ext>
          </a:extLst>
        </xdr:cNvPr>
        <xdr:cNvSpPr/>
      </xdr:nvSpPr>
      <xdr:spPr>
        <a:xfrm>
          <a:off x="20383500" y="107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46543</xdr:rowOff>
    </xdr:from>
    <xdr:to>
      <xdr:col>111</xdr:col>
      <xdr:colOff>177800</xdr:colOff>
      <xdr:row>63</xdr:row>
      <xdr:rowOff>46954</xdr:rowOff>
    </xdr:to>
    <xdr:cxnSp macro="">
      <xdr:nvCxnSpPr>
        <xdr:cNvPr id="612" name="直線コネクタ 611">
          <a:extLst>
            <a:ext uri="{FF2B5EF4-FFF2-40B4-BE49-F238E27FC236}">
              <a16:creationId xmlns:a16="http://schemas.microsoft.com/office/drawing/2014/main" id="{2A5E5A91-FC7C-47C7-8731-B7E1A13E9567}"/>
            </a:ext>
          </a:extLst>
        </xdr:cNvPr>
        <xdr:cNvCxnSpPr/>
      </xdr:nvCxnSpPr>
      <xdr:spPr>
        <a:xfrm flipV="1">
          <a:off x="20434300" y="10847893"/>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170714</xdr:rowOff>
    </xdr:from>
    <xdr:to>
      <xdr:col>102</xdr:col>
      <xdr:colOff>165100</xdr:colOff>
      <xdr:row>63</xdr:row>
      <xdr:rowOff>100864</xdr:rowOff>
    </xdr:to>
    <xdr:sp macro="" textlink="">
      <xdr:nvSpPr>
        <xdr:cNvPr id="613" name="楕円 612">
          <a:extLst>
            <a:ext uri="{FF2B5EF4-FFF2-40B4-BE49-F238E27FC236}">
              <a16:creationId xmlns:a16="http://schemas.microsoft.com/office/drawing/2014/main" id="{5F59E6BC-965C-466D-90C7-1BAB54A9844C}"/>
            </a:ext>
          </a:extLst>
        </xdr:cNvPr>
        <xdr:cNvSpPr/>
      </xdr:nvSpPr>
      <xdr:spPr>
        <a:xfrm>
          <a:off x="19494500" y="108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46954</xdr:rowOff>
    </xdr:from>
    <xdr:to>
      <xdr:col>107</xdr:col>
      <xdr:colOff>50800</xdr:colOff>
      <xdr:row>63</xdr:row>
      <xdr:rowOff>50064</xdr:rowOff>
    </xdr:to>
    <xdr:cxnSp macro="">
      <xdr:nvCxnSpPr>
        <xdr:cNvPr id="614" name="直線コネクタ 613">
          <a:extLst>
            <a:ext uri="{FF2B5EF4-FFF2-40B4-BE49-F238E27FC236}">
              <a16:creationId xmlns:a16="http://schemas.microsoft.com/office/drawing/2014/main" id="{39028308-7C0A-418F-ABA0-8694BC1A9ED6}"/>
            </a:ext>
          </a:extLst>
        </xdr:cNvPr>
        <xdr:cNvCxnSpPr/>
      </xdr:nvCxnSpPr>
      <xdr:spPr>
        <a:xfrm flipV="1">
          <a:off x="19545300" y="10848304"/>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1412</xdr:rowOff>
    </xdr:from>
    <xdr:to>
      <xdr:col>98</xdr:col>
      <xdr:colOff>38100</xdr:colOff>
      <xdr:row>63</xdr:row>
      <xdr:rowOff>103012</xdr:rowOff>
    </xdr:to>
    <xdr:sp macro="" textlink="">
      <xdr:nvSpPr>
        <xdr:cNvPr id="615" name="楕円 614">
          <a:extLst>
            <a:ext uri="{FF2B5EF4-FFF2-40B4-BE49-F238E27FC236}">
              <a16:creationId xmlns:a16="http://schemas.microsoft.com/office/drawing/2014/main" id="{91E8B5C1-DD40-4DF2-9C01-471E84143583}"/>
            </a:ext>
          </a:extLst>
        </xdr:cNvPr>
        <xdr:cNvSpPr/>
      </xdr:nvSpPr>
      <xdr:spPr>
        <a:xfrm>
          <a:off x="18605500" y="108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50064</xdr:rowOff>
    </xdr:from>
    <xdr:to>
      <xdr:col>102</xdr:col>
      <xdr:colOff>114300</xdr:colOff>
      <xdr:row>63</xdr:row>
      <xdr:rowOff>52212</xdr:rowOff>
    </xdr:to>
    <xdr:cxnSp macro="">
      <xdr:nvCxnSpPr>
        <xdr:cNvPr id="616" name="直線コネクタ 615">
          <a:extLst>
            <a:ext uri="{FF2B5EF4-FFF2-40B4-BE49-F238E27FC236}">
              <a16:creationId xmlns:a16="http://schemas.microsoft.com/office/drawing/2014/main" id="{C48883E1-0945-4C9D-90A3-271BDEA47F38}"/>
            </a:ext>
          </a:extLst>
        </xdr:cNvPr>
        <xdr:cNvCxnSpPr/>
      </xdr:nvCxnSpPr>
      <xdr:spPr>
        <a:xfrm flipV="1">
          <a:off x="18656300" y="10851414"/>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2AD75CDF-3F74-4C74-8FF5-38DF598C97E1}"/>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EF9030A9-6EA1-4E18-8365-12A64DC2B804}"/>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F6E76FCB-3247-44DB-87E3-7D03E4E7384D}"/>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52481E7D-8445-49E5-9D10-9C53A9527781}"/>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88470</xdr:rowOff>
    </xdr:from>
    <xdr:ext cx="469744" cy="259045"/>
    <xdr:sp macro="" textlink="">
      <xdr:nvSpPr>
        <xdr:cNvPr id="621" name="n_1mainValue【学校施設】&#10;一人当たり面積">
          <a:extLst>
            <a:ext uri="{FF2B5EF4-FFF2-40B4-BE49-F238E27FC236}">
              <a16:creationId xmlns:a16="http://schemas.microsoft.com/office/drawing/2014/main" id="{3D287AA1-385A-4428-9794-4D6307DE1C8C}"/>
            </a:ext>
          </a:extLst>
        </xdr:cNvPr>
        <xdr:cNvSpPr txBox="1"/>
      </xdr:nvSpPr>
      <xdr:spPr>
        <a:xfrm>
          <a:off x="21075727" y="1088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88881</xdr:rowOff>
    </xdr:from>
    <xdr:ext cx="469744" cy="259045"/>
    <xdr:sp macro="" textlink="">
      <xdr:nvSpPr>
        <xdr:cNvPr id="622" name="n_2mainValue【学校施設】&#10;一人当たり面積">
          <a:extLst>
            <a:ext uri="{FF2B5EF4-FFF2-40B4-BE49-F238E27FC236}">
              <a16:creationId xmlns:a16="http://schemas.microsoft.com/office/drawing/2014/main" id="{FE98B528-98BA-441B-8049-284A3EF1DBE0}"/>
            </a:ext>
          </a:extLst>
        </xdr:cNvPr>
        <xdr:cNvSpPr txBox="1"/>
      </xdr:nvSpPr>
      <xdr:spPr>
        <a:xfrm>
          <a:off x="20199427" y="1089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91991</xdr:rowOff>
    </xdr:from>
    <xdr:ext cx="469744" cy="259045"/>
    <xdr:sp macro="" textlink="">
      <xdr:nvSpPr>
        <xdr:cNvPr id="623" name="n_3mainValue【学校施設】&#10;一人当たり面積">
          <a:extLst>
            <a:ext uri="{FF2B5EF4-FFF2-40B4-BE49-F238E27FC236}">
              <a16:creationId xmlns:a16="http://schemas.microsoft.com/office/drawing/2014/main" id="{21311788-434D-4F02-98F4-A04E13463A88}"/>
            </a:ext>
          </a:extLst>
        </xdr:cNvPr>
        <xdr:cNvSpPr txBox="1"/>
      </xdr:nvSpPr>
      <xdr:spPr>
        <a:xfrm>
          <a:off x="19310427" y="108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94139</xdr:rowOff>
    </xdr:from>
    <xdr:ext cx="469744" cy="259045"/>
    <xdr:sp macro="" textlink="">
      <xdr:nvSpPr>
        <xdr:cNvPr id="624" name="n_4mainValue【学校施設】&#10;一人当たり面積">
          <a:extLst>
            <a:ext uri="{FF2B5EF4-FFF2-40B4-BE49-F238E27FC236}">
              <a16:creationId xmlns:a16="http://schemas.microsoft.com/office/drawing/2014/main" id="{1B8E3280-22E0-4742-8BE5-D1036C9569CE}"/>
            </a:ext>
          </a:extLst>
        </xdr:cNvPr>
        <xdr:cNvSpPr txBox="1"/>
      </xdr:nvSpPr>
      <xdr:spPr>
        <a:xfrm>
          <a:off x="18421427" y="1089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15258B7-59F4-4ECE-A288-981C65E65F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D257B34-3D0A-498C-8639-8F1839FFEE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56CF965-FF84-409D-91E1-C1EDF086B4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616B1EB-5865-451E-9086-FF87C34354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D6B5F77-A8B4-40BD-9614-B6827EAEB3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FDE263A-8408-4C7B-B0A3-798458ACE5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C163BD83-5E9B-4EE8-836E-FB69CE2785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EBBF342-2123-464B-8F19-104500DB34A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139C2824-B8D9-49BA-B53B-DCBEE15E5F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C7A2450D-D2CC-459A-A5C9-C933E34430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3162197A-CE71-4775-AE5D-D35F2ABAD0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FA8CB362-0C00-4D0F-BB78-0269CE7EB8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C5CB1D6D-9E9B-4662-97BA-62FB288E8F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82C1DD36-FDB4-4DEF-85C7-962BB5235E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09A9A5A3-3A2F-4444-AEBE-C2DA51F13B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1B2C630A-2039-4770-B8A5-78589823EC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389FD26D-311B-458F-9322-112B55AC76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4DC882A8-5C2C-4868-A2A1-57A0320ECB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A6F203BA-82A9-4DA1-A490-B0BBBADD9C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E0CD2F84-082A-4A75-8C84-DBF4C11DF6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B4B20448-5091-45C0-8AA2-4836A2A095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45F3F0E3-35DB-4D85-8357-10CFACEBD6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BC1F67CA-8A07-448A-8C9C-00185585FE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A5993D7C-EB94-49CD-8757-098949B2B0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F3E7E434-E645-4C14-A6B4-193865FF40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A4F3AF45-7908-42E7-8029-9BEF8FB399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9ADA60C5-F9F0-4D25-BB5E-BC17B66A5C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934937D9-3D9F-46F2-A9E9-3D326A23D44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FF1950DB-A8C4-4B77-9FD8-41B87B6F36D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3BF0B06F-BF49-4DB6-96DB-49813E11346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83D4598D-E329-43B3-B10B-F277E94128B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C0F73CEF-9A3D-4CEF-BF1B-060A704CF63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E8074D76-4E2D-4946-884E-12EAFEF16DA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28C65BE5-D29A-4F2E-BB93-E788E0DA4D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D03A462D-84AA-47B6-8DFE-2ACEECB5463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2DC15390-4F24-47F2-954A-F08DA8CE59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AFCB7DBE-CD81-4266-95D9-C5EA93C3929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5DA35398-4C39-4834-A247-9D8C356907F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3D5AF19B-1EA9-401C-A0F4-3E6D06A4F97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FD8F4069-6366-496D-8774-05DE0400ED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B6DA9463-FE59-4850-86A5-C3F8EC4056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506610A0-5744-4A26-A0CC-443DA5C60EB4}"/>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36A875CF-0C30-4DAF-918A-B363F173EF5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504FA3EB-4114-4B22-9141-AE24D30318B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1D4872CF-C5A3-4812-89FC-912200AC7D9D}"/>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C9F35734-2400-4128-B259-6AE07ABF0BD4}"/>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253085D9-532C-4552-85A5-D2F0B58457AF}"/>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B433208C-394C-45C0-A4FB-F7247B25DAFF}"/>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EB04DC6D-B74A-4432-86F7-0B1C34AD1A67}"/>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F45A87A4-0658-4BB9-9376-714A4008CB20}"/>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3564A1E8-E668-4057-8693-EB618CC558B8}"/>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A156A7B4-4497-4ABD-815E-8FDE8284D66E}"/>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A027C73-BAA6-471F-A2CC-179D9406EC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2EDB2D4-9FBE-433D-8AFD-31609AD2D6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B3E7806-6EC6-4AAA-A2F3-D68A2E6A1A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FD36AE0-30D6-435B-AF6F-5E9E99A7CD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3EB5019-A8F9-4173-82DF-316A3CFCF4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682" name="楕円 681">
          <a:extLst>
            <a:ext uri="{FF2B5EF4-FFF2-40B4-BE49-F238E27FC236}">
              <a16:creationId xmlns:a16="http://schemas.microsoft.com/office/drawing/2014/main" id="{19225762-27EE-4891-8503-5CFF0D920072}"/>
            </a:ext>
          </a:extLst>
        </xdr:cNvPr>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683" name="【公民館】&#10;有形固定資産減価償却率該当値テキスト">
          <a:extLst>
            <a:ext uri="{FF2B5EF4-FFF2-40B4-BE49-F238E27FC236}">
              <a16:creationId xmlns:a16="http://schemas.microsoft.com/office/drawing/2014/main" id="{BA1846E4-4932-4D9E-A043-F22BD870ABBE}"/>
            </a:ext>
          </a:extLst>
        </xdr:cNvPr>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684" name="楕円 683">
          <a:extLst>
            <a:ext uri="{FF2B5EF4-FFF2-40B4-BE49-F238E27FC236}">
              <a16:creationId xmlns:a16="http://schemas.microsoft.com/office/drawing/2014/main" id="{D7FF1ED9-00FB-412F-9167-C2C387638777}"/>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51707</xdr:rowOff>
    </xdr:to>
    <xdr:cxnSp macro="">
      <xdr:nvCxnSpPr>
        <xdr:cNvPr id="685" name="直線コネクタ 684">
          <a:extLst>
            <a:ext uri="{FF2B5EF4-FFF2-40B4-BE49-F238E27FC236}">
              <a16:creationId xmlns:a16="http://schemas.microsoft.com/office/drawing/2014/main" id="{DBF96E4D-53E7-482D-A0DD-AEF2CFC017B6}"/>
            </a:ext>
          </a:extLst>
        </xdr:cNvPr>
        <xdr:cNvCxnSpPr/>
      </xdr:nvCxnSpPr>
      <xdr:spPr>
        <a:xfrm>
          <a:off x="15481300" y="1836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686" name="楕円 685">
          <a:extLst>
            <a:ext uri="{FF2B5EF4-FFF2-40B4-BE49-F238E27FC236}">
              <a16:creationId xmlns:a16="http://schemas.microsoft.com/office/drawing/2014/main" id="{4BA667F4-0868-4CDB-9AA4-BBA8BCC675BC}"/>
            </a:ext>
          </a:extLst>
        </xdr:cNvPr>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19050</xdr:rowOff>
    </xdr:to>
    <xdr:cxnSp macro="">
      <xdr:nvCxnSpPr>
        <xdr:cNvPr id="687" name="直線コネクタ 686">
          <a:extLst>
            <a:ext uri="{FF2B5EF4-FFF2-40B4-BE49-F238E27FC236}">
              <a16:creationId xmlns:a16="http://schemas.microsoft.com/office/drawing/2014/main" id="{A544B5CC-0D35-4858-B9A7-4077BF55DC07}"/>
            </a:ext>
          </a:extLst>
        </xdr:cNvPr>
        <xdr:cNvCxnSpPr/>
      </xdr:nvCxnSpPr>
      <xdr:spPr>
        <a:xfrm>
          <a:off x="14592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688" name="楕円 687">
          <a:extLst>
            <a:ext uri="{FF2B5EF4-FFF2-40B4-BE49-F238E27FC236}">
              <a16:creationId xmlns:a16="http://schemas.microsoft.com/office/drawing/2014/main" id="{A730F3A6-4F2B-45D7-80ED-09773F6882C9}"/>
            </a:ext>
          </a:extLst>
        </xdr:cNvPr>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125186</xdr:rowOff>
    </xdr:from>
    <xdr:to>
      <xdr:col>76</xdr:col>
      <xdr:colOff>114300</xdr:colOff>
      <xdr:row>106</xdr:row>
      <xdr:rowOff>157843</xdr:rowOff>
    </xdr:to>
    <xdr:cxnSp macro="">
      <xdr:nvCxnSpPr>
        <xdr:cNvPr id="689" name="直線コネクタ 688">
          <a:extLst>
            <a:ext uri="{FF2B5EF4-FFF2-40B4-BE49-F238E27FC236}">
              <a16:creationId xmlns:a16="http://schemas.microsoft.com/office/drawing/2014/main" id="{A0786B39-F23F-4486-9292-6F352348265B}"/>
            </a:ext>
          </a:extLst>
        </xdr:cNvPr>
        <xdr:cNvCxnSpPr/>
      </xdr:nvCxnSpPr>
      <xdr:spPr>
        <a:xfrm>
          <a:off x="13703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41729</xdr:rowOff>
    </xdr:from>
    <xdr:to>
      <xdr:col>67</xdr:col>
      <xdr:colOff>101600</xdr:colOff>
      <xdr:row>106</xdr:row>
      <xdr:rowOff>143329</xdr:rowOff>
    </xdr:to>
    <xdr:sp macro="" textlink="">
      <xdr:nvSpPr>
        <xdr:cNvPr id="690" name="楕円 689">
          <a:extLst>
            <a:ext uri="{FF2B5EF4-FFF2-40B4-BE49-F238E27FC236}">
              <a16:creationId xmlns:a16="http://schemas.microsoft.com/office/drawing/2014/main" id="{093ED19E-2653-44B2-9631-9581C01A12D0}"/>
            </a:ext>
          </a:extLst>
        </xdr:cNvPr>
        <xdr:cNvSpPr/>
      </xdr:nvSpPr>
      <xdr:spPr>
        <a:xfrm>
          <a:off x="1276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92529</xdr:rowOff>
    </xdr:from>
    <xdr:to>
      <xdr:col>71</xdr:col>
      <xdr:colOff>177800</xdr:colOff>
      <xdr:row>106</xdr:row>
      <xdr:rowOff>125186</xdr:rowOff>
    </xdr:to>
    <xdr:cxnSp macro="">
      <xdr:nvCxnSpPr>
        <xdr:cNvPr id="691" name="直線コネクタ 690">
          <a:extLst>
            <a:ext uri="{FF2B5EF4-FFF2-40B4-BE49-F238E27FC236}">
              <a16:creationId xmlns:a16="http://schemas.microsoft.com/office/drawing/2014/main" id="{D224939A-A48E-4D4D-98ED-A2D9D043004D}"/>
            </a:ext>
          </a:extLst>
        </xdr:cNvPr>
        <xdr:cNvCxnSpPr/>
      </xdr:nvCxnSpPr>
      <xdr:spPr>
        <a:xfrm>
          <a:off x="12814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9AA99DBB-ED22-40B9-81F9-47428CB9E40C}"/>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EA4E3725-047B-4CAF-B9E4-1240DB23B642}"/>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73468912-BB8A-4F8A-BFD4-7D2D511890BA}"/>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ED13439D-9D46-4EDC-ACC7-8E869F172ABA}"/>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696" name="n_1mainValue【公民館】&#10;有形固定資産減価償却率">
          <a:extLst>
            <a:ext uri="{FF2B5EF4-FFF2-40B4-BE49-F238E27FC236}">
              <a16:creationId xmlns:a16="http://schemas.microsoft.com/office/drawing/2014/main" id="{6831B3C4-CB62-4EE4-BC5E-6C855B5B8FA7}"/>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697" name="n_2mainValue【公民館】&#10;有形固定資産減価償却率">
          <a:extLst>
            <a:ext uri="{FF2B5EF4-FFF2-40B4-BE49-F238E27FC236}">
              <a16:creationId xmlns:a16="http://schemas.microsoft.com/office/drawing/2014/main" id="{A9FBF3A3-CCC2-4E0F-B030-901CA4C60753}"/>
            </a:ext>
          </a:extLst>
        </xdr:cNvPr>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698" name="n_3mainValue【公民館】&#10;有形固定資産減価償却率">
          <a:extLst>
            <a:ext uri="{FF2B5EF4-FFF2-40B4-BE49-F238E27FC236}">
              <a16:creationId xmlns:a16="http://schemas.microsoft.com/office/drawing/2014/main" id="{7A37E27F-8583-45B3-8AE4-4383AAA86ADC}"/>
            </a:ext>
          </a:extLst>
        </xdr:cNvPr>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134456</xdr:rowOff>
    </xdr:from>
    <xdr:ext cx="405111" cy="259045"/>
    <xdr:sp macro="" textlink="">
      <xdr:nvSpPr>
        <xdr:cNvPr id="699" name="n_4mainValue【公民館】&#10;有形固定資産減価償却率">
          <a:extLst>
            <a:ext uri="{FF2B5EF4-FFF2-40B4-BE49-F238E27FC236}">
              <a16:creationId xmlns:a16="http://schemas.microsoft.com/office/drawing/2014/main" id="{CF96D4E1-4262-4A51-B204-9116AEC15218}"/>
            </a:ext>
          </a:extLst>
        </xdr:cNvPr>
        <xdr:cNvSpPr txBox="1"/>
      </xdr:nvSpPr>
      <xdr:spPr>
        <a:xfrm>
          <a:off x="12611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3724E83A-7E14-4DA3-8607-4C371AC5CA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E143B4F8-64FE-4E1C-ABD2-36816CE304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77E4F6A-CB75-4E27-A233-75E332A29B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B5E6A660-5182-45F2-80F2-FB78DC5FA2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3CBDF2C2-664C-4D7B-9EA6-3B4CE12879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ABE2DE7A-6BCE-40D5-BCCE-8C3EC1619A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4E097890-BD50-49C5-AB42-A796090AEF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A90E7700-5631-4E80-B9D8-477FC63AD6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D2613303-C1E5-4435-8666-7D1B803DF2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6AFFF8D-C05B-4950-95A1-3B48348DB39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23CA632E-12F3-4733-B91A-829239578F8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68D9C4EB-BC38-4147-A304-07E05852369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ECB37DA-4B03-4BD2-B720-B392540AEE4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D9D10CA2-9A41-4A6F-8227-829BEF847CA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64F42BC2-125B-4E67-867F-EBF627A615E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22B5C777-57EC-4EF5-BDCB-E8F06C074E17}"/>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4BF70D60-8378-4B02-8EDD-095FEFD97B0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52740820-F627-462A-96A0-C6BFA27C4163}"/>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382A4F5D-EC9F-475A-86D8-85ED4976581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170483DF-D8A9-454F-B7B5-98D01EBA1AA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3A69E47-0A64-4416-B581-D331A419D1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F1C12785-A2B1-49AC-A889-4880A44895B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FF4D3A4C-28C3-48BB-8BCA-783A259730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2C933CEA-FEE2-40DC-A6D5-08AE7FC967DE}"/>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73C15AB3-AB22-4BF7-BA34-5CF2494A1FDB}"/>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DEA77AFE-2C87-490D-98DB-F7E60D7BC3A2}"/>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0CBCE841-D412-442E-9098-5AED5D0BE9DC}"/>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A5A3CEB5-741F-4CE7-81CB-5B641E3FB943}"/>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DC6A51A2-3993-48D0-A7AD-406E59434FC1}"/>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C4D4C928-5749-4275-A258-44C84328386D}"/>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0EF2F66C-CE66-47C8-B99E-065F4A266DA5}"/>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73E7CEA1-9DD2-402C-AC09-B9445297088E}"/>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90F44AD2-35DB-4E7A-A1A8-1AC0F7807861}"/>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950BA376-F5EE-40B2-AB1F-87D76372A558}"/>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2511683-4C24-4B1C-8AFB-71772F7C82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1303079-F029-4CC2-AC68-26FF9951D7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67A5CB8-DA4D-4A67-98E5-BA7A9E2BE85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66C2B81-5941-4A15-A52F-051F423790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1225DE3-DD68-497A-8A7F-D5803F292F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46737</xdr:rowOff>
    </xdr:from>
    <xdr:to>
      <xdr:col>116</xdr:col>
      <xdr:colOff>114300</xdr:colOff>
      <xdr:row>108</xdr:row>
      <xdr:rowOff>148337</xdr:rowOff>
    </xdr:to>
    <xdr:sp macro="" textlink="">
      <xdr:nvSpPr>
        <xdr:cNvPr id="739" name="楕円 738">
          <a:extLst>
            <a:ext uri="{FF2B5EF4-FFF2-40B4-BE49-F238E27FC236}">
              <a16:creationId xmlns:a16="http://schemas.microsoft.com/office/drawing/2014/main" id="{89D95263-74B5-4663-9BB0-CAE86CEF72E6}"/>
            </a:ext>
          </a:extLst>
        </xdr:cNvPr>
        <xdr:cNvSpPr/>
      </xdr:nvSpPr>
      <xdr:spPr>
        <a:xfrm>
          <a:off x="22110700" y="1856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170935</xdr:rowOff>
    </xdr:from>
    <xdr:ext cx="469744" cy="259045"/>
    <xdr:sp macro="" textlink="">
      <xdr:nvSpPr>
        <xdr:cNvPr id="740" name="【公民館】&#10;一人当たり面積該当値テキスト">
          <a:extLst>
            <a:ext uri="{FF2B5EF4-FFF2-40B4-BE49-F238E27FC236}">
              <a16:creationId xmlns:a16="http://schemas.microsoft.com/office/drawing/2014/main" id="{5B2FC31B-BD49-4A9E-A207-A58B2F4DBE0F}"/>
            </a:ext>
          </a:extLst>
        </xdr:cNvPr>
        <xdr:cNvSpPr txBox="1"/>
      </xdr:nvSpPr>
      <xdr:spPr>
        <a:xfrm>
          <a:off x="22199600" y="1851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47574</xdr:rowOff>
    </xdr:from>
    <xdr:to>
      <xdr:col>112</xdr:col>
      <xdr:colOff>38100</xdr:colOff>
      <xdr:row>108</xdr:row>
      <xdr:rowOff>149174</xdr:rowOff>
    </xdr:to>
    <xdr:sp macro="" textlink="">
      <xdr:nvSpPr>
        <xdr:cNvPr id="741" name="楕円 740">
          <a:extLst>
            <a:ext uri="{FF2B5EF4-FFF2-40B4-BE49-F238E27FC236}">
              <a16:creationId xmlns:a16="http://schemas.microsoft.com/office/drawing/2014/main" id="{34C6E3A6-ADB1-46FD-B2FF-BE7B8CAFDB69}"/>
            </a:ext>
          </a:extLst>
        </xdr:cNvPr>
        <xdr:cNvSpPr/>
      </xdr:nvSpPr>
      <xdr:spPr>
        <a:xfrm>
          <a:off x="21272500" y="185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97537</xdr:rowOff>
    </xdr:from>
    <xdr:to>
      <xdr:col>116</xdr:col>
      <xdr:colOff>63500</xdr:colOff>
      <xdr:row>108</xdr:row>
      <xdr:rowOff>98374</xdr:rowOff>
    </xdr:to>
    <xdr:cxnSp macro="">
      <xdr:nvCxnSpPr>
        <xdr:cNvPr id="742" name="直線コネクタ 741">
          <a:extLst>
            <a:ext uri="{FF2B5EF4-FFF2-40B4-BE49-F238E27FC236}">
              <a16:creationId xmlns:a16="http://schemas.microsoft.com/office/drawing/2014/main" id="{7BAE2B8D-C796-4BA1-92F8-4216F0847E99}"/>
            </a:ext>
          </a:extLst>
        </xdr:cNvPr>
        <xdr:cNvCxnSpPr/>
      </xdr:nvCxnSpPr>
      <xdr:spPr>
        <a:xfrm flipV="1">
          <a:off x="21323300" y="18614137"/>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47803</xdr:rowOff>
    </xdr:from>
    <xdr:to>
      <xdr:col>107</xdr:col>
      <xdr:colOff>101600</xdr:colOff>
      <xdr:row>108</xdr:row>
      <xdr:rowOff>149403</xdr:rowOff>
    </xdr:to>
    <xdr:sp macro="" textlink="">
      <xdr:nvSpPr>
        <xdr:cNvPr id="743" name="楕円 742">
          <a:extLst>
            <a:ext uri="{FF2B5EF4-FFF2-40B4-BE49-F238E27FC236}">
              <a16:creationId xmlns:a16="http://schemas.microsoft.com/office/drawing/2014/main" id="{B6456462-9A16-4BBA-9DE8-5ACD365BB061}"/>
            </a:ext>
          </a:extLst>
        </xdr:cNvPr>
        <xdr:cNvSpPr/>
      </xdr:nvSpPr>
      <xdr:spPr>
        <a:xfrm>
          <a:off x="20383500" y="185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98374</xdr:rowOff>
    </xdr:from>
    <xdr:to>
      <xdr:col>111</xdr:col>
      <xdr:colOff>177800</xdr:colOff>
      <xdr:row>108</xdr:row>
      <xdr:rowOff>98603</xdr:rowOff>
    </xdr:to>
    <xdr:cxnSp macro="">
      <xdr:nvCxnSpPr>
        <xdr:cNvPr id="744" name="直線コネクタ 743">
          <a:extLst>
            <a:ext uri="{FF2B5EF4-FFF2-40B4-BE49-F238E27FC236}">
              <a16:creationId xmlns:a16="http://schemas.microsoft.com/office/drawing/2014/main" id="{21A03F53-0AC1-42DB-BF76-AD7D0A441542}"/>
            </a:ext>
          </a:extLst>
        </xdr:cNvPr>
        <xdr:cNvCxnSpPr/>
      </xdr:nvCxnSpPr>
      <xdr:spPr>
        <a:xfrm flipV="1">
          <a:off x="20434300" y="1861497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49174</xdr:rowOff>
    </xdr:from>
    <xdr:to>
      <xdr:col>102</xdr:col>
      <xdr:colOff>165100</xdr:colOff>
      <xdr:row>108</xdr:row>
      <xdr:rowOff>150774</xdr:rowOff>
    </xdr:to>
    <xdr:sp macro="" textlink="">
      <xdr:nvSpPr>
        <xdr:cNvPr id="745" name="楕円 744">
          <a:extLst>
            <a:ext uri="{FF2B5EF4-FFF2-40B4-BE49-F238E27FC236}">
              <a16:creationId xmlns:a16="http://schemas.microsoft.com/office/drawing/2014/main" id="{7E3DE305-68F5-4BBA-AC61-CEB85160F656}"/>
            </a:ext>
          </a:extLst>
        </xdr:cNvPr>
        <xdr:cNvSpPr/>
      </xdr:nvSpPr>
      <xdr:spPr>
        <a:xfrm>
          <a:off x="19494500" y="18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98603</xdr:rowOff>
    </xdr:from>
    <xdr:to>
      <xdr:col>107</xdr:col>
      <xdr:colOff>50800</xdr:colOff>
      <xdr:row>108</xdr:row>
      <xdr:rowOff>99974</xdr:rowOff>
    </xdr:to>
    <xdr:cxnSp macro="">
      <xdr:nvCxnSpPr>
        <xdr:cNvPr id="746" name="直線コネクタ 745">
          <a:extLst>
            <a:ext uri="{FF2B5EF4-FFF2-40B4-BE49-F238E27FC236}">
              <a16:creationId xmlns:a16="http://schemas.microsoft.com/office/drawing/2014/main" id="{6B4AA7EB-5911-4127-A074-4B02586C3EF0}"/>
            </a:ext>
          </a:extLst>
        </xdr:cNvPr>
        <xdr:cNvCxnSpPr/>
      </xdr:nvCxnSpPr>
      <xdr:spPr>
        <a:xfrm flipV="1">
          <a:off x="19545300" y="1861520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50088</xdr:rowOff>
    </xdr:from>
    <xdr:to>
      <xdr:col>98</xdr:col>
      <xdr:colOff>38100</xdr:colOff>
      <xdr:row>108</xdr:row>
      <xdr:rowOff>151688</xdr:rowOff>
    </xdr:to>
    <xdr:sp macro="" textlink="">
      <xdr:nvSpPr>
        <xdr:cNvPr id="747" name="楕円 746">
          <a:extLst>
            <a:ext uri="{FF2B5EF4-FFF2-40B4-BE49-F238E27FC236}">
              <a16:creationId xmlns:a16="http://schemas.microsoft.com/office/drawing/2014/main" id="{ED8F0D34-8C7B-4F77-9AF9-CA5C863DE642}"/>
            </a:ext>
          </a:extLst>
        </xdr:cNvPr>
        <xdr:cNvSpPr/>
      </xdr:nvSpPr>
      <xdr:spPr>
        <a:xfrm>
          <a:off x="18605500" y="185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99974</xdr:rowOff>
    </xdr:from>
    <xdr:to>
      <xdr:col>102</xdr:col>
      <xdr:colOff>114300</xdr:colOff>
      <xdr:row>108</xdr:row>
      <xdr:rowOff>100888</xdr:rowOff>
    </xdr:to>
    <xdr:cxnSp macro="">
      <xdr:nvCxnSpPr>
        <xdr:cNvPr id="748" name="直線コネクタ 747">
          <a:extLst>
            <a:ext uri="{FF2B5EF4-FFF2-40B4-BE49-F238E27FC236}">
              <a16:creationId xmlns:a16="http://schemas.microsoft.com/office/drawing/2014/main" id="{D82F8BAE-7159-4216-A9F9-56B18117C1C6}"/>
            </a:ext>
          </a:extLst>
        </xdr:cNvPr>
        <xdr:cNvCxnSpPr/>
      </xdr:nvCxnSpPr>
      <xdr:spPr>
        <a:xfrm flipV="1">
          <a:off x="18656300" y="1861657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2C7C78E1-0B0D-49F1-9442-2EF544E234D3}"/>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9BFA1881-A5B8-47B3-8BB1-EAEEA28B6A47}"/>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3F6C357E-4CE9-4616-B00B-BDA4272A3E1E}"/>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id="{C6AAE923-827C-4283-B4C7-2CEBBC747C5B}"/>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140301</xdr:rowOff>
    </xdr:from>
    <xdr:ext cx="469744" cy="259045"/>
    <xdr:sp macro="" textlink="">
      <xdr:nvSpPr>
        <xdr:cNvPr id="753" name="n_1mainValue【公民館】&#10;一人当たり面積">
          <a:extLst>
            <a:ext uri="{FF2B5EF4-FFF2-40B4-BE49-F238E27FC236}">
              <a16:creationId xmlns:a16="http://schemas.microsoft.com/office/drawing/2014/main" id="{2A22ACBC-DC62-4BC3-A4C6-F08A597B86AA}"/>
            </a:ext>
          </a:extLst>
        </xdr:cNvPr>
        <xdr:cNvSpPr txBox="1"/>
      </xdr:nvSpPr>
      <xdr:spPr>
        <a:xfrm>
          <a:off x="21075727" y="186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140530</xdr:rowOff>
    </xdr:from>
    <xdr:ext cx="469744" cy="259045"/>
    <xdr:sp macro="" textlink="">
      <xdr:nvSpPr>
        <xdr:cNvPr id="754" name="n_2mainValue【公民館】&#10;一人当たり面積">
          <a:extLst>
            <a:ext uri="{FF2B5EF4-FFF2-40B4-BE49-F238E27FC236}">
              <a16:creationId xmlns:a16="http://schemas.microsoft.com/office/drawing/2014/main" id="{F122C34A-4A0E-435B-86F6-03A2E05B060A}"/>
            </a:ext>
          </a:extLst>
        </xdr:cNvPr>
        <xdr:cNvSpPr txBox="1"/>
      </xdr:nvSpPr>
      <xdr:spPr>
        <a:xfrm>
          <a:off x="20199427" y="1865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141901</xdr:rowOff>
    </xdr:from>
    <xdr:ext cx="469744" cy="259045"/>
    <xdr:sp macro="" textlink="">
      <xdr:nvSpPr>
        <xdr:cNvPr id="755" name="n_3mainValue【公民館】&#10;一人当たり面積">
          <a:extLst>
            <a:ext uri="{FF2B5EF4-FFF2-40B4-BE49-F238E27FC236}">
              <a16:creationId xmlns:a16="http://schemas.microsoft.com/office/drawing/2014/main" id="{3F00A088-C1D9-43CC-ADCC-9533464976B2}"/>
            </a:ext>
          </a:extLst>
        </xdr:cNvPr>
        <xdr:cNvSpPr txBox="1"/>
      </xdr:nvSpPr>
      <xdr:spPr>
        <a:xfrm>
          <a:off x="19310427" y="1865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142815</xdr:rowOff>
    </xdr:from>
    <xdr:ext cx="469744" cy="259045"/>
    <xdr:sp macro="" textlink="">
      <xdr:nvSpPr>
        <xdr:cNvPr id="756" name="n_4mainValue【公民館】&#10;一人当たり面積">
          <a:extLst>
            <a:ext uri="{FF2B5EF4-FFF2-40B4-BE49-F238E27FC236}">
              <a16:creationId xmlns:a16="http://schemas.microsoft.com/office/drawing/2014/main" id="{2CF3DC18-C939-47CF-AAC6-BE179AF208AA}"/>
            </a:ext>
          </a:extLst>
        </xdr:cNvPr>
        <xdr:cNvSpPr txBox="1"/>
      </xdr:nvSpPr>
      <xdr:spPr>
        <a:xfrm>
          <a:off x="18421427" y="1865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B5E72822-1DAB-4390-A0D6-F447BBAC84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59B4834C-AD29-4C67-8F83-72617A3D544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AFB7B93-8ACC-474A-ADE2-E9B8AC389C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道路橋りょう施設は、整備してから比較的年数が経っているが、補修等の維持管理や新規事業の必要性を優先順位を見極めながら実施する。</a:t>
          </a:r>
          <a:endParaRPr lang="ja-JP" altLang="ja-JP" sz="1400">
            <a:effectLst/>
          </a:endParaRPr>
        </a:p>
        <a:p>
          <a:r>
            <a:rPr kumimoji="1" lang="ja-JP" altLang="ja-JP" sz="1100">
              <a:solidFill>
                <a:schemeClr val="dk1"/>
              </a:solidFill>
              <a:effectLst/>
              <a:latin typeface="+mn-lt"/>
              <a:ea typeface="+mn-ea"/>
              <a:cs typeface="+mn-cs"/>
            </a:rPr>
            <a:t>また認定こども園や教育施設については、比較的新しい施設（こども園、中学校）であることや、小学校についても大規模改修を実施し、長寿命化を図っているところである。</a:t>
          </a:r>
          <a:endParaRPr lang="ja-JP" altLang="ja-JP" sz="1400">
            <a:effectLst/>
          </a:endParaRPr>
        </a:p>
        <a:p>
          <a:r>
            <a:rPr kumimoji="1" lang="ja-JP" altLang="ja-JP" sz="1100">
              <a:solidFill>
                <a:schemeClr val="dk1"/>
              </a:solidFill>
              <a:effectLst/>
              <a:latin typeface="+mn-lt"/>
              <a:ea typeface="+mn-ea"/>
              <a:cs typeface="+mn-cs"/>
            </a:rPr>
            <a:t>公営住宅については、長寿命化計画に沿って建て替えを進めているところであり、現在は令和３～６年度で３棟の建て替えを実施しているところである。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AE47AD-567C-4F38-BBEA-B6087C412B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8711E0-E6A4-4512-9656-059AC88EAF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C81F62-5A98-43A0-990B-9C9CA5DE55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45662F-D87F-42CE-A3A9-80059C62D8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C2CEB2-04C4-4785-9973-CEE7A24F93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2B0081-F095-4580-8301-BADE42F851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82D6F0-D249-45E8-B64C-E124F472BC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3B75FA-64E9-415D-AF31-55D4ABAC87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2BC029-0629-4C9B-A6D3-EB45D0DB5A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B639F8-007D-40E6-982E-8A461F8204D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2,800
2,671
231.49
4,984,965
4,913,679
50,629
2,706,764
3,918,551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2B591E-AAC5-40C3-A1EC-5AA865462E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26F2F3-C99F-47BE-A651-DCE8DC3E08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8ABC5B-6EF8-4CB8-B572-4FC00B0A51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11AC78-CE2D-4A92-864A-FA411F4F90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3FC8BF-6B70-4B52-9D1D-B19CC9E5E9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F7C940-0BBA-49F5-909C-82D9A13DCD7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7628B2-0D88-499F-AF14-05B0EA3F50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302595-121D-4D83-BA28-A4222E9C13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63AC08-4C44-4B81-9442-6FE738FD47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06E9BB-C7AD-44E6-A517-007897C677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2C3CD2-44ED-4C67-864C-5F0E96DA72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CD1EA3-4EFE-490D-AF7B-D694FA3898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8CFA0A-C37C-4CBD-A523-240D3CBEEE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C8193B-7942-4952-A2F7-B4931D733E1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BE5345-B0CD-434B-8BFA-B73F35E57A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251579-BA11-4176-89B0-80CF66FDAD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682AAA-334B-47B4-A602-99C643E0E0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DDA86A-2036-4E03-8AF4-BB78F5355CC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DB65D5-50B6-4EE4-9D1F-B604E14C55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64F7D3-D2D3-4AB5-B5E2-1BA9F6B0AC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5FF764-CBD8-4E6A-B612-62A98CD451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EE7699-A45A-4B12-AC60-DBD4B750F7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4AC6F3-44E5-4412-891C-0D4F4E373F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17832D-1922-4E53-A88A-136E13A110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D82ED0-D5DB-446C-ACCA-B7A87B4199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D4A4CF-D360-423F-B129-9C677C6CA1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FB8B08-ED27-4E8F-83BC-6512B9D74E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B732B79-C6EE-4B7B-9546-27745622AD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B41E59-FC2B-453F-9311-E7409840A90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907C5EB-5C13-4216-AD03-D2ED7B6B37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C652CB4-5AB6-41C8-8788-312FF0AA0D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F921015-6D46-4C7E-814F-C8E6A3A64F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21DCBA4-6A68-4E6A-86AB-18BF3A606E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A7D4E2C-046B-4234-87EB-F5A0404F3D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40F0C0F-3A3E-45EA-A26A-C4B2CC6BDC9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B79F1A4-CF3D-447F-BD68-1E28CDF5C38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AC823E1-D29E-4343-81D5-B66B3E97E0E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B354215-9100-471A-ADE5-598314A4E78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3AE1002-B1A1-4849-9710-E3F7CB007B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52450BE-4708-48DF-A77B-E9C70A52CA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29DFBF0-9957-4979-9105-157EDD70E4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DE9BB6A-AEEE-460C-9069-A0D66AC8D9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934E4FD-6783-46F1-8CEE-7EDCA20F7A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573FB71-B4A1-4BED-A6D0-0B95FA065B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0782E84-CE73-4F82-95FF-7D9EF0EB5F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F7E122E-4829-4A4E-812B-1C93A38051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E11CFF4-B7F5-4BD6-B0F1-C6963585FF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20C64B2-9164-47DE-A740-8D451374EA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0DDD91B-45DF-4B67-BC78-63D590FEEB6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17F32BED-2BDB-423E-8ACE-FB7B961CCDB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DB1EEE4-BCD8-4F9B-94E3-41F5C8BCFD0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07D9EC0-5BCA-4A53-8934-73AFA113B16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8714073-3C26-4F49-8F91-182457BDA4A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00FA2ED-8013-4083-AEFC-36D27E5245E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163518F-1D34-4F6F-B880-03E314D2906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CD51838-6897-4A61-BAEE-B234C1D5BED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343C5A3-74AE-493D-BD31-E09B190101F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A244A15-C475-4460-A6FB-B05CFB21603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E7E92A3-7438-46C5-94A8-990372ED7B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8056CB6-5CF4-42BB-A8EA-123A55DE982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11415B5-C19C-4A6D-A504-A84E50D18C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1CF1F57B-B190-4F26-BF1F-BC8DC794999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0EB91FB-7E26-4EAB-AFDB-FFA6B638695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93BB7D6-1E23-4A6A-9AEC-980E7FD24C4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9E802C0-F3F3-430C-B5F7-77DB3C6800A6}"/>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76B0A55-892F-45B8-A205-C74EEC9E8536}"/>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F03740F-ECDF-4986-A0F8-3C063BD27AD6}"/>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0A99D7DC-0B6D-40FC-BC13-3D4434F66097}"/>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FA932D58-2DB4-4EDB-9BC4-BCE1FE16FCF8}"/>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95F54FBB-B002-4AFE-9067-D862CB2A8077}"/>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2CD4AE03-BF24-402A-AF7E-823C37B580C8}"/>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D3F0B58C-E99B-493F-A2DE-380502566608}"/>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56E186B-4DEE-406C-BA50-73A575007F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716312A-A68D-4A91-BF21-E07695BA46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672CA17-823D-4FC9-AED2-6DE16F0AFD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B4E1B8D-9455-4CC9-864F-393ACB7C7C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83CD2C1-F442-4C24-9AA7-9EE660393D1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89" name="楕円 88">
          <a:extLst>
            <a:ext uri="{FF2B5EF4-FFF2-40B4-BE49-F238E27FC236}">
              <a16:creationId xmlns:a16="http://schemas.microsoft.com/office/drawing/2014/main" id="{264B0E7E-9F03-4A90-91AD-AE79DAAA7E3F}"/>
            </a:ext>
          </a:extLst>
        </xdr:cNvPr>
        <xdr:cNvSpPr/>
      </xdr:nvSpPr>
      <xdr:spPr>
        <a:xfrm>
          <a:off x="4584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103522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1939126D-27B0-44C2-962F-4B002172764C}"/>
            </a:ext>
          </a:extLst>
        </xdr:cNvPr>
        <xdr:cNvSpPr txBox="1"/>
      </xdr:nvSpPr>
      <xdr:spPr>
        <a:xfrm>
          <a:off x="4673600"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91" name="楕円 90">
          <a:extLst>
            <a:ext uri="{FF2B5EF4-FFF2-40B4-BE49-F238E27FC236}">
              <a16:creationId xmlns:a16="http://schemas.microsoft.com/office/drawing/2014/main" id="{C6840DB9-14D4-402F-9411-A5C1FE151471}"/>
            </a:ext>
          </a:extLst>
        </xdr:cNvPr>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131445</xdr:rowOff>
    </xdr:to>
    <xdr:cxnSp macro="">
      <xdr:nvCxnSpPr>
        <xdr:cNvPr id="92" name="直線コネクタ 91">
          <a:extLst>
            <a:ext uri="{FF2B5EF4-FFF2-40B4-BE49-F238E27FC236}">
              <a16:creationId xmlns:a16="http://schemas.microsoft.com/office/drawing/2014/main" id="{51BE17A1-92E4-42A2-9456-F9555FB06351}"/>
            </a:ext>
          </a:extLst>
        </xdr:cNvPr>
        <xdr:cNvCxnSpPr/>
      </xdr:nvCxnSpPr>
      <xdr:spPr>
        <a:xfrm>
          <a:off x="3797300" y="103708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93" name="楕円 92">
          <a:extLst>
            <a:ext uri="{FF2B5EF4-FFF2-40B4-BE49-F238E27FC236}">
              <a16:creationId xmlns:a16="http://schemas.microsoft.com/office/drawing/2014/main" id="{8DD9517A-CC7C-4FA7-AC28-C82CFC0386DB}"/>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83820</xdr:rowOff>
    </xdr:to>
    <xdr:cxnSp macro="">
      <xdr:nvCxnSpPr>
        <xdr:cNvPr id="94" name="直線コネクタ 93">
          <a:extLst>
            <a:ext uri="{FF2B5EF4-FFF2-40B4-BE49-F238E27FC236}">
              <a16:creationId xmlns:a16="http://schemas.microsoft.com/office/drawing/2014/main" id="{C64CEDAA-5610-47B5-AC78-C6541F80A93F}"/>
            </a:ext>
          </a:extLst>
        </xdr:cNvPr>
        <xdr:cNvCxnSpPr/>
      </xdr:nvCxnSpPr>
      <xdr:spPr>
        <a:xfrm>
          <a:off x="2908300" y="103212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107315</xdr:rowOff>
    </xdr:from>
    <xdr:to>
      <xdr:col>10</xdr:col>
      <xdr:colOff>165100</xdr:colOff>
      <xdr:row>60</xdr:row>
      <xdr:rowOff>37465</xdr:rowOff>
    </xdr:to>
    <xdr:sp macro="" textlink="">
      <xdr:nvSpPr>
        <xdr:cNvPr id="95" name="楕円 94">
          <a:extLst>
            <a:ext uri="{FF2B5EF4-FFF2-40B4-BE49-F238E27FC236}">
              <a16:creationId xmlns:a16="http://schemas.microsoft.com/office/drawing/2014/main" id="{E249FA65-02B4-42F7-A05F-373C0B634BFD}"/>
            </a:ext>
          </a:extLst>
        </xdr:cNvPr>
        <xdr:cNvSpPr/>
      </xdr:nvSpPr>
      <xdr:spPr>
        <a:xfrm>
          <a:off x="1968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158115</xdr:rowOff>
    </xdr:from>
    <xdr:to>
      <xdr:col>15</xdr:col>
      <xdr:colOff>50800</xdr:colOff>
      <xdr:row>60</xdr:row>
      <xdr:rowOff>34290</xdr:rowOff>
    </xdr:to>
    <xdr:cxnSp macro="">
      <xdr:nvCxnSpPr>
        <xdr:cNvPr id="96" name="直線コネクタ 95">
          <a:extLst>
            <a:ext uri="{FF2B5EF4-FFF2-40B4-BE49-F238E27FC236}">
              <a16:creationId xmlns:a16="http://schemas.microsoft.com/office/drawing/2014/main" id="{D03BEE8C-C4A2-4295-99C2-77C193668E1E}"/>
            </a:ext>
          </a:extLst>
        </xdr:cNvPr>
        <xdr:cNvCxnSpPr/>
      </xdr:nvCxnSpPr>
      <xdr:spPr>
        <a:xfrm>
          <a:off x="2019300" y="102736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59690</xdr:rowOff>
    </xdr:from>
    <xdr:to>
      <xdr:col>6</xdr:col>
      <xdr:colOff>38100</xdr:colOff>
      <xdr:row>59</xdr:row>
      <xdr:rowOff>161290</xdr:rowOff>
    </xdr:to>
    <xdr:sp macro="" textlink="">
      <xdr:nvSpPr>
        <xdr:cNvPr id="97" name="楕円 96">
          <a:extLst>
            <a:ext uri="{FF2B5EF4-FFF2-40B4-BE49-F238E27FC236}">
              <a16:creationId xmlns:a16="http://schemas.microsoft.com/office/drawing/2014/main" id="{6F96DDA3-F764-4F56-BA50-C90EF46F4E15}"/>
            </a:ext>
          </a:extLst>
        </xdr:cNvPr>
        <xdr:cNvSpPr/>
      </xdr:nvSpPr>
      <xdr:spPr>
        <a:xfrm>
          <a:off x="1079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110490</xdr:rowOff>
    </xdr:from>
    <xdr:to>
      <xdr:col>10</xdr:col>
      <xdr:colOff>114300</xdr:colOff>
      <xdr:row>59</xdr:row>
      <xdr:rowOff>158115</xdr:rowOff>
    </xdr:to>
    <xdr:cxnSp macro="">
      <xdr:nvCxnSpPr>
        <xdr:cNvPr id="98" name="直線コネクタ 97">
          <a:extLst>
            <a:ext uri="{FF2B5EF4-FFF2-40B4-BE49-F238E27FC236}">
              <a16:creationId xmlns:a16="http://schemas.microsoft.com/office/drawing/2014/main" id="{68CE2C6F-2DBD-47F4-9553-959EF97CDE8F}"/>
            </a:ext>
          </a:extLst>
        </xdr:cNvPr>
        <xdr:cNvCxnSpPr/>
      </xdr:nvCxnSpPr>
      <xdr:spPr>
        <a:xfrm>
          <a:off x="1130300" y="102260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57F70506-4C98-4C4E-A0C9-7394C586E470}"/>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071CBB39-E337-4039-9944-2191B091788C}"/>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01FB8E05-28B5-4F98-857D-1FAB496ABE7A}"/>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9B699DC1-B08E-446B-84E1-02B0915AEC18}"/>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151147</xdr:rowOff>
    </xdr:from>
    <xdr:ext cx="405111" cy="259045"/>
    <xdr:sp macro="" textlink="">
      <xdr:nvSpPr>
        <xdr:cNvPr id="103" name="n_1mainValue【体育館・プール】&#10;有形固定資産減価償却率">
          <a:extLst>
            <a:ext uri="{FF2B5EF4-FFF2-40B4-BE49-F238E27FC236}">
              <a16:creationId xmlns:a16="http://schemas.microsoft.com/office/drawing/2014/main" id="{9F4937AD-CEC3-4C10-B21F-969E86CD0DEE}"/>
            </a:ext>
          </a:extLst>
        </xdr:cNvPr>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04" name="n_2mainValue【体育館・プール】&#10;有形固定資産減価償却率">
          <a:extLst>
            <a:ext uri="{FF2B5EF4-FFF2-40B4-BE49-F238E27FC236}">
              <a16:creationId xmlns:a16="http://schemas.microsoft.com/office/drawing/2014/main" id="{3D6517DF-69CB-4833-9AB6-C01457CB606F}"/>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53992</xdr:rowOff>
    </xdr:from>
    <xdr:ext cx="405111" cy="259045"/>
    <xdr:sp macro="" textlink="">
      <xdr:nvSpPr>
        <xdr:cNvPr id="105" name="n_3mainValue【体育館・プール】&#10;有形固定資産減価償却率">
          <a:extLst>
            <a:ext uri="{FF2B5EF4-FFF2-40B4-BE49-F238E27FC236}">
              <a16:creationId xmlns:a16="http://schemas.microsoft.com/office/drawing/2014/main" id="{F86A5052-D7CB-4DAD-A550-170DDAE1F877}"/>
            </a:ext>
          </a:extLst>
        </xdr:cNvPr>
        <xdr:cNvSpPr txBox="1"/>
      </xdr:nvSpPr>
      <xdr:spPr>
        <a:xfrm>
          <a:off x="1816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6367</xdr:rowOff>
    </xdr:from>
    <xdr:ext cx="405111" cy="259045"/>
    <xdr:sp macro="" textlink="">
      <xdr:nvSpPr>
        <xdr:cNvPr id="106" name="n_4mainValue【体育館・プール】&#10;有形固定資産減価償却率">
          <a:extLst>
            <a:ext uri="{FF2B5EF4-FFF2-40B4-BE49-F238E27FC236}">
              <a16:creationId xmlns:a16="http://schemas.microsoft.com/office/drawing/2014/main" id="{56382734-3A32-4399-B763-09BB58DDAE83}"/>
            </a:ext>
          </a:extLst>
        </xdr:cNvPr>
        <xdr:cNvSpPr txBox="1"/>
      </xdr:nvSpPr>
      <xdr:spPr>
        <a:xfrm>
          <a:off x="927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9ADFD033-C3FA-4308-A199-56C0417AB2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8ADC17F8-71B9-4043-B784-ED3EE35422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B4A9361-2C13-4E6B-9D59-4ACA41D68B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F4762E3E-05F7-4B48-B5B3-0626D31375E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26AE27FD-8819-4337-A95F-E906DAED68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BA81BCD-184F-47D0-8ACA-0B4F35A854A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9C9AB010-4FDB-4937-9784-D6B8702069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C2CF9A0-0FE1-403F-8CD7-0928AE1024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48F8F67-6BC2-46F3-B959-8E1F356838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6BE802B-721C-40F5-9F38-E68627F608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2D191DC-1C0A-49EC-BA03-58586743BC7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E107642D-9B41-48D7-A973-CA691297AB0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5466F24A-BB2D-447C-83B3-1E06C88DD9C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F6084DB5-7729-4DFF-8BBF-1EEC1F6197E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E6E595EE-C8BF-4A25-8AE9-F6A77FB3B9C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10D97226-7363-4B13-BDB5-C16C5609D6F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A85D6E5-EF72-4F12-816F-7B423EADEB2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54CCFD61-1F4A-4CFA-BBA0-349280522E6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855588AD-9E36-4BD2-AA84-1477CB23C14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35D9712A-2B16-488C-AEEF-0F4900D533D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DF1AD8E-0BE2-4AF7-93FA-83778081FC1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C1DA9B39-9D2F-440E-8A7A-64B4CD410BD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789F95AF-F24B-422B-948C-A0F14308B0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D7107E07-1F6D-4BC4-A49D-B00937FD926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69CCB0D6-13CF-4DAB-AA72-24A1C8A7E4C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97B80266-4BE7-4C2D-896E-954E26A1BF4D}"/>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1BE8F07E-4BEC-468C-ACD9-438A103FC65C}"/>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F704C88C-11D5-4B5E-BD32-60BFFA343EAE}"/>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F6726670-B7F6-4037-850C-2C68F8AD0EC4}"/>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6DC6F664-3710-47EF-9C08-A25C854A9838}"/>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57CB8AF0-8E70-42FA-83FC-1BC6D88127A0}"/>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2E497AAE-A10F-4089-A52B-91194DB24F26}"/>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F2AA1E9F-05CA-4716-A95E-836B312C3DCE}"/>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6D4F06E0-3321-423E-B191-D076CFEE9779}"/>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D76953C9-8A92-4EB0-A41F-4249D9E15D99}"/>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74BAB25B-3599-4EB5-B5D9-928E0FB5C6A3}"/>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0486CBA-7137-4CC0-A2A5-DA50AA0988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8472D46-7524-42EE-AC02-2BAFB39247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9680AC3-E2FF-4E3F-A0CF-D4D48753B2C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9B28918-91CC-4E70-B57A-56571902A8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181995DC-3990-4F28-AAFC-C19B17CE37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114772</xdr:rowOff>
    </xdr:from>
    <xdr:to>
      <xdr:col>55</xdr:col>
      <xdr:colOff>50800</xdr:colOff>
      <xdr:row>63</xdr:row>
      <xdr:rowOff>44922</xdr:rowOff>
    </xdr:to>
    <xdr:sp macro="" textlink="">
      <xdr:nvSpPr>
        <xdr:cNvPr id="148" name="楕円 147">
          <a:extLst>
            <a:ext uri="{FF2B5EF4-FFF2-40B4-BE49-F238E27FC236}">
              <a16:creationId xmlns:a16="http://schemas.microsoft.com/office/drawing/2014/main" id="{1380ACA5-057A-4FCF-80A9-5BAB1EF624D7}"/>
            </a:ext>
          </a:extLst>
        </xdr:cNvPr>
        <xdr:cNvSpPr/>
      </xdr:nvSpPr>
      <xdr:spPr>
        <a:xfrm>
          <a:off x="10426700" y="107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93199</xdr:rowOff>
    </xdr:from>
    <xdr:ext cx="469744" cy="259045"/>
    <xdr:sp macro="" textlink="">
      <xdr:nvSpPr>
        <xdr:cNvPr id="149" name="【体育館・プール】&#10;一人当たり面積該当値テキスト">
          <a:extLst>
            <a:ext uri="{FF2B5EF4-FFF2-40B4-BE49-F238E27FC236}">
              <a16:creationId xmlns:a16="http://schemas.microsoft.com/office/drawing/2014/main" id="{2CE004F4-2A73-40B5-918D-DE9717E2A809}"/>
            </a:ext>
          </a:extLst>
        </xdr:cNvPr>
        <xdr:cNvSpPr txBox="1"/>
      </xdr:nvSpPr>
      <xdr:spPr>
        <a:xfrm>
          <a:off x="10515600" y="1072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119344</xdr:rowOff>
    </xdr:from>
    <xdr:to>
      <xdr:col>50</xdr:col>
      <xdr:colOff>165100</xdr:colOff>
      <xdr:row>63</xdr:row>
      <xdr:rowOff>49494</xdr:rowOff>
    </xdr:to>
    <xdr:sp macro="" textlink="">
      <xdr:nvSpPr>
        <xdr:cNvPr id="150" name="楕円 149">
          <a:extLst>
            <a:ext uri="{FF2B5EF4-FFF2-40B4-BE49-F238E27FC236}">
              <a16:creationId xmlns:a16="http://schemas.microsoft.com/office/drawing/2014/main" id="{AA6E913A-3EF4-42AD-A1F7-401EDCE1418A}"/>
            </a:ext>
          </a:extLst>
        </xdr:cNvPr>
        <xdr:cNvSpPr/>
      </xdr:nvSpPr>
      <xdr:spPr>
        <a:xfrm>
          <a:off x="9588500" y="107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165572</xdr:rowOff>
    </xdr:from>
    <xdr:to>
      <xdr:col>55</xdr:col>
      <xdr:colOff>0</xdr:colOff>
      <xdr:row>62</xdr:row>
      <xdr:rowOff>170144</xdr:rowOff>
    </xdr:to>
    <xdr:cxnSp macro="">
      <xdr:nvCxnSpPr>
        <xdr:cNvPr id="151" name="直線コネクタ 150">
          <a:extLst>
            <a:ext uri="{FF2B5EF4-FFF2-40B4-BE49-F238E27FC236}">
              <a16:creationId xmlns:a16="http://schemas.microsoft.com/office/drawing/2014/main" id="{D7F84EAF-5228-4C9F-8A40-F0E50E62A38A}"/>
            </a:ext>
          </a:extLst>
        </xdr:cNvPr>
        <xdr:cNvCxnSpPr/>
      </xdr:nvCxnSpPr>
      <xdr:spPr>
        <a:xfrm flipV="1">
          <a:off x="9639300" y="10795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120324</xdr:rowOff>
    </xdr:from>
    <xdr:to>
      <xdr:col>46</xdr:col>
      <xdr:colOff>38100</xdr:colOff>
      <xdr:row>63</xdr:row>
      <xdr:rowOff>50474</xdr:rowOff>
    </xdr:to>
    <xdr:sp macro="" textlink="">
      <xdr:nvSpPr>
        <xdr:cNvPr id="152" name="楕円 151">
          <a:extLst>
            <a:ext uri="{FF2B5EF4-FFF2-40B4-BE49-F238E27FC236}">
              <a16:creationId xmlns:a16="http://schemas.microsoft.com/office/drawing/2014/main" id="{90B52FE6-7905-46A6-9068-A6C4EB95BD75}"/>
            </a:ext>
          </a:extLst>
        </xdr:cNvPr>
        <xdr:cNvSpPr/>
      </xdr:nvSpPr>
      <xdr:spPr>
        <a:xfrm>
          <a:off x="8699500" y="107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170144</xdr:rowOff>
    </xdr:from>
    <xdr:to>
      <xdr:col>50</xdr:col>
      <xdr:colOff>114300</xdr:colOff>
      <xdr:row>62</xdr:row>
      <xdr:rowOff>171124</xdr:rowOff>
    </xdr:to>
    <xdr:cxnSp macro="">
      <xdr:nvCxnSpPr>
        <xdr:cNvPr id="153" name="直線コネクタ 152">
          <a:extLst>
            <a:ext uri="{FF2B5EF4-FFF2-40B4-BE49-F238E27FC236}">
              <a16:creationId xmlns:a16="http://schemas.microsoft.com/office/drawing/2014/main" id="{34A314FF-BE64-4461-A43E-C92D6E5A2A5D}"/>
            </a:ext>
          </a:extLst>
        </xdr:cNvPr>
        <xdr:cNvCxnSpPr/>
      </xdr:nvCxnSpPr>
      <xdr:spPr>
        <a:xfrm flipV="1">
          <a:off x="8750300" y="1080004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128161</xdr:rowOff>
    </xdr:from>
    <xdr:to>
      <xdr:col>41</xdr:col>
      <xdr:colOff>101600</xdr:colOff>
      <xdr:row>63</xdr:row>
      <xdr:rowOff>58311</xdr:rowOff>
    </xdr:to>
    <xdr:sp macro="" textlink="">
      <xdr:nvSpPr>
        <xdr:cNvPr id="154" name="楕円 153">
          <a:extLst>
            <a:ext uri="{FF2B5EF4-FFF2-40B4-BE49-F238E27FC236}">
              <a16:creationId xmlns:a16="http://schemas.microsoft.com/office/drawing/2014/main" id="{66CF3B81-D537-4CB5-8FFE-4DBE09EF9833}"/>
            </a:ext>
          </a:extLst>
        </xdr:cNvPr>
        <xdr:cNvSpPr/>
      </xdr:nvSpPr>
      <xdr:spPr>
        <a:xfrm>
          <a:off x="7810500" y="107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171124</xdr:rowOff>
    </xdr:from>
    <xdr:to>
      <xdr:col>45</xdr:col>
      <xdr:colOff>177800</xdr:colOff>
      <xdr:row>63</xdr:row>
      <xdr:rowOff>7511</xdr:rowOff>
    </xdr:to>
    <xdr:cxnSp macro="">
      <xdr:nvCxnSpPr>
        <xdr:cNvPr id="155" name="直線コネクタ 154">
          <a:extLst>
            <a:ext uri="{FF2B5EF4-FFF2-40B4-BE49-F238E27FC236}">
              <a16:creationId xmlns:a16="http://schemas.microsoft.com/office/drawing/2014/main" id="{DDA0B1CF-483B-4926-8CA0-16B8FABF5E0F}"/>
            </a:ext>
          </a:extLst>
        </xdr:cNvPr>
        <xdr:cNvCxnSpPr/>
      </xdr:nvCxnSpPr>
      <xdr:spPr>
        <a:xfrm flipV="1">
          <a:off x="7861300" y="10801024"/>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133060</xdr:rowOff>
    </xdr:from>
    <xdr:to>
      <xdr:col>36</xdr:col>
      <xdr:colOff>165100</xdr:colOff>
      <xdr:row>63</xdr:row>
      <xdr:rowOff>63210</xdr:rowOff>
    </xdr:to>
    <xdr:sp macro="" textlink="">
      <xdr:nvSpPr>
        <xdr:cNvPr id="156" name="楕円 155">
          <a:extLst>
            <a:ext uri="{FF2B5EF4-FFF2-40B4-BE49-F238E27FC236}">
              <a16:creationId xmlns:a16="http://schemas.microsoft.com/office/drawing/2014/main" id="{957E21EE-583B-4EA3-9E3B-D7526EBDBC4C}"/>
            </a:ext>
          </a:extLst>
        </xdr:cNvPr>
        <xdr:cNvSpPr/>
      </xdr:nvSpPr>
      <xdr:spPr>
        <a:xfrm>
          <a:off x="6921500" y="10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7511</xdr:rowOff>
    </xdr:from>
    <xdr:to>
      <xdr:col>41</xdr:col>
      <xdr:colOff>50800</xdr:colOff>
      <xdr:row>63</xdr:row>
      <xdr:rowOff>12410</xdr:rowOff>
    </xdr:to>
    <xdr:cxnSp macro="">
      <xdr:nvCxnSpPr>
        <xdr:cNvPr id="157" name="直線コネクタ 156">
          <a:extLst>
            <a:ext uri="{FF2B5EF4-FFF2-40B4-BE49-F238E27FC236}">
              <a16:creationId xmlns:a16="http://schemas.microsoft.com/office/drawing/2014/main" id="{464F2797-9FDA-407E-9141-A9C19029DCD3}"/>
            </a:ext>
          </a:extLst>
        </xdr:cNvPr>
        <xdr:cNvCxnSpPr/>
      </xdr:nvCxnSpPr>
      <xdr:spPr>
        <a:xfrm flipV="1">
          <a:off x="6972300" y="1080886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B8884A50-D6FA-4651-A59F-94EEF3DC458A}"/>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42717394-2E57-47B0-8E3F-38D00FF0968B}"/>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B9983DDE-C6AD-4817-BA7B-A8054A73CEF9}"/>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D1688350-70FE-42F5-9B74-902229CAAB34}"/>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40621</xdr:rowOff>
    </xdr:from>
    <xdr:ext cx="469744" cy="259045"/>
    <xdr:sp macro="" textlink="">
      <xdr:nvSpPr>
        <xdr:cNvPr id="162" name="n_1mainValue【体育館・プール】&#10;一人当たり面積">
          <a:extLst>
            <a:ext uri="{FF2B5EF4-FFF2-40B4-BE49-F238E27FC236}">
              <a16:creationId xmlns:a16="http://schemas.microsoft.com/office/drawing/2014/main" id="{B8A88369-57C8-4626-9FED-DB673EE379B8}"/>
            </a:ext>
          </a:extLst>
        </xdr:cNvPr>
        <xdr:cNvSpPr txBox="1"/>
      </xdr:nvSpPr>
      <xdr:spPr>
        <a:xfrm>
          <a:off x="9391727" y="1084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41601</xdr:rowOff>
    </xdr:from>
    <xdr:ext cx="469744" cy="259045"/>
    <xdr:sp macro="" textlink="">
      <xdr:nvSpPr>
        <xdr:cNvPr id="163" name="n_2mainValue【体育館・プール】&#10;一人当たり面積">
          <a:extLst>
            <a:ext uri="{FF2B5EF4-FFF2-40B4-BE49-F238E27FC236}">
              <a16:creationId xmlns:a16="http://schemas.microsoft.com/office/drawing/2014/main" id="{75606CAF-1012-4CB1-80FC-909E1D801F47}"/>
            </a:ext>
          </a:extLst>
        </xdr:cNvPr>
        <xdr:cNvSpPr txBox="1"/>
      </xdr:nvSpPr>
      <xdr:spPr>
        <a:xfrm>
          <a:off x="8515427" y="1084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49438</xdr:rowOff>
    </xdr:from>
    <xdr:ext cx="469744" cy="259045"/>
    <xdr:sp macro="" textlink="">
      <xdr:nvSpPr>
        <xdr:cNvPr id="164" name="n_3mainValue【体育館・プール】&#10;一人当たり面積">
          <a:extLst>
            <a:ext uri="{FF2B5EF4-FFF2-40B4-BE49-F238E27FC236}">
              <a16:creationId xmlns:a16="http://schemas.microsoft.com/office/drawing/2014/main" id="{932744FC-AEED-4171-AB23-BE0BB448F215}"/>
            </a:ext>
          </a:extLst>
        </xdr:cNvPr>
        <xdr:cNvSpPr txBox="1"/>
      </xdr:nvSpPr>
      <xdr:spPr>
        <a:xfrm>
          <a:off x="7626427" y="1085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54337</xdr:rowOff>
    </xdr:from>
    <xdr:ext cx="469744" cy="259045"/>
    <xdr:sp macro="" textlink="">
      <xdr:nvSpPr>
        <xdr:cNvPr id="165" name="n_4mainValue【体育館・プール】&#10;一人当たり面積">
          <a:extLst>
            <a:ext uri="{FF2B5EF4-FFF2-40B4-BE49-F238E27FC236}">
              <a16:creationId xmlns:a16="http://schemas.microsoft.com/office/drawing/2014/main" id="{0C103BE3-A2AF-4678-B6C9-8F2D6DECCD17}"/>
            </a:ext>
          </a:extLst>
        </xdr:cNvPr>
        <xdr:cNvSpPr txBox="1"/>
      </xdr:nvSpPr>
      <xdr:spPr>
        <a:xfrm>
          <a:off x="6737427" y="1085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A135AF29-E18F-42F7-A08D-3B0E09961E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BC54962D-A701-4A9A-AFA1-93F2212ECB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4848E5CD-7958-489B-B96D-2C39C0B8BD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E8F7ECDE-FFAC-4170-9B1E-DF964C0111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5CAACE8-3242-4523-B2B7-A89FE956C93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F2A50B4F-CF24-4B32-A066-A900A9F0FA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EDD2C31-6D73-4A90-9378-D27E265056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5249905C-E078-4071-BE7A-DD6C216812A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D5FCC680-1181-4641-81C6-16A02F9D6E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D4BC3CD8-7C1F-4DEB-AD69-2506EA956D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176082E8-AC8B-4BF4-BDB7-70DD2E832C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E56FBC99-06EF-4AB5-BF85-FA51C80DF3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5EEF079D-6135-4665-8D83-E63098260D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51021709-55F0-4D79-912F-8B0A25A0ECB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AB05E8A5-9EDF-4FA3-BEDF-077A24E0EF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7E2C68E6-A789-4222-9EEC-E2FB79705F2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6AA9E2E9-BCDD-4FF4-B2F6-5246FC39D9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8F51CE5C-0C88-43CC-8E9E-E42443E2E2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DE4B2C64-EFA0-4E33-9F58-133BEAF49A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14CFCEC8-BA5D-4687-A2D1-48E67C2A23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A300ED0B-1063-4938-84BD-BEBDDF6336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A6F5F1D6-7B12-460A-9E04-6D3F57DCAD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67119788-5F26-43E2-9A67-B85234D090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B216A763-2925-47FA-A9BB-993C4AE9977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66735C71-DB27-4BBE-BDD9-F4FDC4784A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146437AD-F1B3-4C5B-BAA5-1EDC9ADB37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543E65F5-6476-4237-A303-AF51B55F77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2B667213-0A15-434B-A98D-30020C76D87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8CC5CCB1-25EC-4093-90F6-44A983FDD7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FA814040-7B3F-40B4-8AB3-794651863D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22EF6662-AB4F-49C5-A464-42DE277EC8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E3BA94AA-C752-47E3-9005-C6401BC8D63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C02DB1C5-738C-4AD2-B630-F9B5B9B92C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E89A881C-1391-4FD4-AEF5-A5E23C26C8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379BEF88-CB74-4E2A-A6B8-F4DF8FCE0E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9CF805B8-9525-43E1-93EA-CEB1E0484A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EA767F27-3CC1-4845-9B2F-35CC17C79F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32A96AE5-06F6-46AB-8C82-71141960DB0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FEE41701-D7C8-42F1-9E4F-36E9F70AB69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84219E90-B1F9-414A-BC91-264E3BC526C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FF9BDC32-84DC-4DF3-AE7E-1458F8955D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1CFE0838-1B07-42FA-97D7-D80AA2766C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23F28B89-0A55-4BF5-A7B8-8E841C12623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D42EC0AF-E59E-408A-9334-A13B738ED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A642FE26-87FD-4B9F-8A4E-AD9DAB5C2C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A15445A2-EA0B-4F89-ACF4-14FB656D08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7F44BA65-FD69-457C-BA4D-F86384A4F4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7C1BFE7B-DB33-437E-9353-27D910113CB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9D9F9AD4-F222-438D-86F0-FD7F206194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FD061542-71A5-4989-A362-D401BB99EA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E2EC1DAF-1A87-48D4-8D48-99ED78ED1D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33B2130A-1AFD-400B-849F-FE76983E1B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89D84E81-FC6F-420E-9E06-C99AA0F0CE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EAF310DC-9434-4031-BF74-3AF6EB5123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9748328A-DBFC-4EA8-B94F-AC9B6C77D1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1EE8B373-D6FD-4104-854D-1E51A277A07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22" name="正方形/長方形 221">
          <a:extLst>
            <a:ext uri="{FF2B5EF4-FFF2-40B4-BE49-F238E27FC236}">
              <a16:creationId xmlns:a16="http://schemas.microsoft.com/office/drawing/2014/main" id="{7066B5E0-1F18-4F15-8E4C-E62A776474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3" name="正方形/長方形 222">
          <a:extLst>
            <a:ext uri="{FF2B5EF4-FFF2-40B4-BE49-F238E27FC236}">
              <a16:creationId xmlns:a16="http://schemas.microsoft.com/office/drawing/2014/main" id="{E98C7D09-9A8A-4C6E-A378-5E6E8A3A9D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4" name="正方形/長方形 223">
          <a:extLst>
            <a:ext uri="{FF2B5EF4-FFF2-40B4-BE49-F238E27FC236}">
              <a16:creationId xmlns:a16="http://schemas.microsoft.com/office/drawing/2014/main" id="{C4BB7C6D-6DC3-4029-97FA-0F39287F51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5" name="正方形/長方形 224">
          <a:extLst>
            <a:ext uri="{FF2B5EF4-FFF2-40B4-BE49-F238E27FC236}">
              <a16:creationId xmlns:a16="http://schemas.microsoft.com/office/drawing/2014/main" id="{0C9B8385-00FC-4868-8344-F2C7487BAA3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6" name="正方形/長方形 225">
          <a:extLst>
            <a:ext uri="{FF2B5EF4-FFF2-40B4-BE49-F238E27FC236}">
              <a16:creationId xmlns:a16="http://schemas.microsoft.com/office/drawing/2014/main" id="{CF337A9D-8770-4CB4-90BC-7CE7E9C6D9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7" name="正方形/長方形 226">
          <a:extLst>
            <a:ext uri="{FF2B5EF4-FFF2-40B4-BE49-F238E27FC236}">
              <a16:creationId xmlns:a16="http://schemas.microsoft.com/office/drawing/2014/main" id="{66DBD302-C508-4A54-9129-078E0CBB447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8" name="正方形/長方形 227">
          <a:extLst>
            <a:ext uri="{FF2B5EF4-FFF2-40B4-BE49-F238E27FC236}">
              <a16:creationId xmlns:a16="http://schemas.microsoft.com/office/drawing/2014/main" id="{A131BF51-7CDF-4BF2-A541-E996BADCD3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9" name="正方形/長方形 228">
          <a:extLst>
            <a:ext uri="{FF2B5EF4-FFF2-40B4-BE49-F238E27FC236}">
              <a16:creationId xmlns:a16="http://schemas.microsoft.com/office/drawing/2014/main" id="{2A2C76BD-0EE1-41D6-9AD6-1D6FB3B6840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30" name="正方形/長方形 229">
          <a:extLst>
            <a:ext uri="{FF2B5EF4-FFF2-40B4-BE49-F238E27FC236}">
              <a16:creationId xmlns:a16="http://schemas.microsoft.com/office/drawing/2014/main" id="{25BE6C78-72D9-4C69-A9A6-7C4D960DDA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31" name="正方形/長方形 230">
          <a:extLst>
            <a:ext uri="{FF2B5EF4-FFF2-40B4-BE49-F238E27FC236}">
              <a16:creationId xmlns:a16="http://schemas.microsoft.com/office/drawing/2014/main" id="{58BE4526-B348-43BF-8DDD-2C8F968E08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32" name="正方形/長方形 231">
          <a:extLst>
            <a:ext uri="{FF2B5EF4-FFF2-40B4-BE49-F238E27FC236}">
              <a16:creationId xmlns:a16="http://schemas.microsoft.com/office/drawing/2014/main" id="{D18E47A7-7D38-4F09-A268-EA7DE97647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3" name="正方形/長方形 232">
          <a:extLst>
            <a:ext uri="{FF2B5EF4-FFF2-40B4-BE49-F238E27FC236}">
              <a16:creationId xmlns:a16="http://schemas.microsoft.com/office/drawing/2014/main" id="{BB6476B1-B90C-4895-A09E-27044AC5647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4" name="正方形/長方形 233">
          <a:extLst>
            <a:ext uri="{FF2B5EF4-FFF2-40B4-BE49-F238E27FC236}">
              <a16:creationId xmlns:a16="http://schemas.microsoft.com/office/drawing/2014/main" id="{005E6987-EC43-4EC4-AFE4-A2BCFDC8B3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5" name="正方形/長方形 234">
          <a:extLst>
            <a:ext uri="{FF2B5EF4-FFF2-40B4-BE49-F238E27FC236}">
              <a16:creationId xmlns:a16="http://schemas.microsoft.com/office/drawing/2014/main" id="{95D25411-28BF-4AB6-A0C0-5575CD178A7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6" name="正方形/長方形 235">
          <a:extLst>
            <a:ext uri="{FF2B5EF4-FFF2-40B4-BE49-F238E27FC236}">
              <a16:creationId xmlns:a16="http://schemas.microsoft.com/office/drawing/2014/main" id="{FA68A493-0E2A-4207-8139-5E003E79B5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7" name="正方形/長方形 236">
          <a:extLst>
            <a:ext uri="{FF2B5EF4-FFF2-40B4-BE49-F238E27FC236}">
              <a16:creationId xmlns:a16="http://schemas.microsoft.com/office/drawing/2014/main" id="{0E5B6798-2051-4A63-805B-B93CC9C2CFC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38" name="正方形/長方形 237">
          <a:extLst>
            <a:ext uri="{FF2B5EF4-FFF2-40B4-BE49-F238E27FC236}">
              <a16:creationId xmlns:a16="http://schemas.microsoft.com/office/drawing/2014/main" id="{EE70CD10-180B-4A1B-B21F-F8156A8610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9" name="正方形/長方形 238">
          <a:extLst>
            <a:ext uri="{FF2B5EF4-FFF2-40B4-BE49-F238E27FC236}">
              <a16:creationId xmlns:a16="http://schemas.microsoft.com/office/drawing/2014/main" id="{150B798E-B2E9-49D8-8BB3-FB1464E84A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40" name="正方形/長方形 239">
          <a:extLst>
            <a:ext uri="{FF2B5EF4-FFF2-40B4-BE49-F238E27FC236}">
              <a16:creationId xmlns:a16="http://schemas.microsoft.com/office/drawing/2014/main" id="{86370471-6FE0-4F09-A5E5-1DF88AF8E51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41" name="正方形/長方形 240">
          <a:extLst>
            <a:ext uri="{FF2B5EF4-FFF2-40B4-BE49-F238E27FC236}">
              <a16:creationId xmlns:a16="http://schemas.microsoft.com/office/drawing/2014/main" id="{0CAC4C2C-9361-4933-AA03-D33FBFFECC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42" name="正方形/長方形 241">
          <a:extLst>
            <a:ext uri="{FF2B5EF4-FFF2-40B4-BE49-F238E27FC236}">
              <a16:creationId xmlns:a16="http://schemas.microsoft.com/office/drawing/2014/main" id="{B28CBB09-894F-4327-B8FF-58A7A475EF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43" name="正方形/長方形 242">
          <a:extLst>
            <a:ext uri="{FF2B5EF4-FFF2-40B4-BE49-F238E27FC236}">
              <a16:creationId xmlns:a16="http://schemas.microsoft.com/office/drawing/2014/main" id="{26F6D81F-0567-4518-9763-33BF239D9B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44" name="正方形/長方形 243">
          <a:extLst>
            <a:ext uri="{FF2B5EF4-FFF2-40B4-BE49-F238E27FC236}">
              <a16:creationId xmlns:a16="http://schemas.microsoft.com/office/drawing/2014/main" id="{2ADE3D9C-8117-4F35-9C3E-CEBAFBB48A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45" name="正方形/長方形 244">
          <a:extLst>
            <a:ext uri="{FF2B5EF4-FFF2-40B4-BE49-F238E27FC236}">
              <a16:creationId xmlns:a16="http://schemas.microsoft.com/office/drawing/2014/main" id="{AB785DC3-4E20-40AA-981C-4354212BEBC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46" name="正方形/長方形 245">
          <a:extLst>
            <a:ext uri="{FF2B5EF4-FFF2-40B4-BE49-F238E27FC236}">
              <a16:creationId xmlns:a16="http://schemas.microsoft.com/office/drawing/2014/main" id="{851137FD-179F-4F27-A3BC-3D2C911927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47" name="正方形/長方形 246">
          <a:extLst>
            <a:ext uri="{FF2B5EF4-FFF2-40B4-BE49-F238E27FC236}">
              <a16:creationId xmlns:a16="http://schemas.microsoft.com/office/drawing/2014/main" id="{E0255B0D-BB98-4CDE-BBF0-465ED811146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48" name="正方形/長方形 247">
          <a:extLst>
            <a:ext uri="{FF2B5EF4-FFF2-40B4-BE49-F238E27FC236}">
              <a16:creationId xmlns:a16="http://schemas.microsoft.com/office/drawing/2014/main" id="{7D7BB3BD-5B39-4AB2-A091-D061FB7F20A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49" name="正方形/長方形 248">
          <a:extLst>
            <a:ext uri="{FF2B5EF4-FFF2-40B4-BE49-F238E27FC236}">
              <a16:creationId xmlns:a16="http://schemas.microsoft.com/office/drawing/2014/main" id="{D9617BB6-41E8-428C-89C5-00B6934BCE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50" name="正方形/長方形 249">
          <a:extLst>
            <a:ext uri="{FF2B5EF4-FFF2-40B4-BE49-F238E27FC236}">
              <a16:creationId xmlns:a16="http://schemas.microsoft.com/office/drawing/2014/main" id="{4CB56B61-200B-4153-A2FE-39CC329262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51" name="正方形/長方形 250">
          <a:extLst>
            <a:ext uri="{FF2B5EF4-FFF2-40B4-BE49-F238E27FC236}">
              <a16:creationId xmlns:a16="http://schemas.microsoft.com/office/drawing/2014/main" id="{B1C40A24-CEF2-4B05-AD81-DC94B5B9AC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52" name="正方形/長方形 251">
          <a:extLst>
            <a:ext uri="{FF2B5EF4-FFF2-40B4-BE49-F238E27FC236}">
              <a16:creationId xmlns:a16="http://schemas.microsoft.com/office/drawing/2014/main" id="{EF2619B1-8CAC-4DDC-9CDB-53CDAA8305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53" name="正方形/長方形 252">
          <a:extLst>
            <a:ext uri="{FF2B5EF4-FFF2-40B4-BE49-F238E27FC236}">
              <a16:creationId xmlns:a16="http://schemas.microsoft.com/office/drawing/2014/main" id="{56389FA9-3786-436B-9368-7FAFA93DB8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54" name="テキスト ボックス 253">
          <a:extLst>
            <a:ext uri="{FF2B5EF4-FFF2-40B4-BE49-F238E27FC236}">
              <a16:creationId xmlns:a16="http://schemas.microsoft.com/office/drawing/2014/main" id="{6BCF9FEF-D1EE-4C43-A034-BDDC6AC8EB7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55" name="直線コネクタ 254">
          <a:extLst>
            <a:ext uri="{FF2B5EF4-FFF2-40B4-BE49-F238E27FC236}">
              <a16:creationId xmlns:a16="http://schemas.microsoft.com/office/drawing/2014/main" id="{82C772F5-F00C-4C4B-A3F4-872DAD81AE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56" name="テキスト ボックス 255">
          <a:extLst>
            <a:ext uri="{FF2B5EF4-FFF2-40B4-BE49-F238E27FC236}">
              <a16:creationId xmlns:a16="http://schemas.microsoft.com/office/drawing/2014/main" id="{CFA200DF-CEA8-477D-A3CB-F01524C5AE2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257" name="直線コネクタ 256">
          <a:extLst>
            <a:ext uri="{FF2B5EF4-FFF2-40B4-BE49-F238E27FC236}">
              <a16:creationId xmlns:a16="http://schemas.microsoft.com/office/drawing/2014/main" id="{5092F2F1-334D-4D86-876D-E657B04875F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258" name="テキスト ボックス 257">
          <a:extLst>
            <a:ext uri="{FF2B5EF4-FFF2-40B4-BE49-F238E27FC236}">
              <a16:creationId xmlns:a16="http://schemas.microsoft.com/office/drawing/2014/main" id="{E615BB23-A5D8-4EA6-A8C2-0B06394F96F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59" name="直線コネクタ 258">
          <a:extLst>
            <a:ext uri="{FF2B5EF4-FFF2-40B4-BE49-F238E27FC236}">
              <a16:creationId xmlns:a16="http://schemas.microsoft.com/office/drawing/2014/main" id="{7EA7A230-9B3D-48D3-9A1E-0D111AA8F5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60" name="テキスト ボックス 259">
          <a:extLst>
            <a:ext uri="{FF2B5EF4-FFF2-40B4-BE49-F238E27FC236}">
              <a16:creationId xmlns:a16="http://schemas.microsoft.com/office/drawing/2014/main" id="{4A6E062A-82C7-47D8-863F-871193DAA7B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61" name="直線コネクタ 260">
          <a:extLst>
            <a:ext uri="{FF2B5EF4-FFF2-40B4-BE49-F238E27FC236}">
              <a16:creationId xmlns:a16="http://schemas.microsoft.com/office/drawing/2014/main" id="{4153CC77-102B-4CE0-830E-D01A07BA1C3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62" name="テキスト ボックス 261">
          <a:extLst>
            <a:ext uri="{FF2B5EF4-FFF2-40B4-BE49-F238E27FC236}">
              <a16:creationId xmlns:a16="http://schemas.microsoft.com/office/drawing/2014/main" id="{78F17463-BE25-428E-9551-807AC75264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63" name="直線コネクタ 262">
          <a:extLst>
            <a:ext uri="{FF2B5EF4-FFF2-40B4-BE49-F238E27FC236}">
              <a16:creationId xmlns:a16="http://schemas.microsoft.com/office/drawing/2014/main" id="{11488406-2E71-4CF5-B1B8-BB3DE47AE8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64" name="テキスト ボックス 263">
          <a:extLst>
            <a:ext uri="{FF2B5EF4-FFF2-40B4-BE49-F238E27FC236}">
              <a16:creationId xmlns:a16="http://schemas.microsoft.com/office/drawing/2014/main" id="{0603A7A9-5484-4381-AE78-0B37C05477E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65" name="直線コネクタ 264">
          <a:extLst>
            <a:ext uri="{FF2B5EF4-FFF2-40B4-BE49-F238E27FC236}">
              <a16:creationId xmlns:a16="http://schemas.microsoft.com/office/drawing/2014/main" id="{DCA95AA0-20D1-42B2-8FD1-4FA5507428D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66" name="テキスト ボックス 265">
          <a:extLst>
            <a:ext uri="{FF2B5EF4-FFF2-40B4-BE49-F238E27FC236}">
              <a16:creationId xmlns:a16="http://schemas.microsoft.com/office/drawing/2014/main" id="{B541ECD7-5B3F-4EDF-84BA-D4BB35929F4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67" name="直線コネクタ 266">
          <a:extLst>
            <a:ext uri="{FF2B5EF4-FFF2-40B4-BE49-F238E27FC236}">
              <a16:creationId xmlns:a16="http://schemas.microsoft.com/office/drawing/2014/main" id="{4C2990A4-716F-410E-8C8B-54082B0534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268" name="テキスト ボックス 267">
          <a:extLst>
            <a:ext uri="{FF2B5EF4-FFF2-40B4-BE49-F238E27FC236}">
              <a16:creationId xmlns:a16="http://schemas.microsoft.com/office/drawing/2014/main" id="{ABC87EED-E1A6-4F36-87BA-2376498D90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69" name="直線コネクタ 268">
          <a:extLst>
            <a:ext uri="{FF2B5EF4-FFF2-40B4-BE49-F238E27FC236}">
              <a16:creationId xmlns:a16="http://schemas.microsoft.com/office/drawing/2014/main" id="{797D27A2-87E5-4380-8D35-ACAFE7BF80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70" name="【庁舎】&#10;有形固定資産減価償却率グラフ枠">
          <a:extLst>
            <a:ext uri="{FF2B5EF4-FFF2-40B4-BE49-F238E27FC236}">
              <a16:creationId xmlns:a16="http://schemas.microsoft.com/office/drawing/2014/main" id="{C7B11075-6A24-4A25-8F27-DD3ED2C3E2C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271" name="直線コネクタ 270">
          <a:extLst>
            <a:ext uri="{FF2B5EF4-FFF2-40B4-BE49-F238E27FC236}">
              <a16:creationId xmlns:a16="http://schemas.microsoft.com/office/drawing/2014/main" id="{DBA5FDAE-6B56-4F00-AC4D-DDEB7CDDB811}"/>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272" name="【庁舎】&#10;有形固定資産減価償却率最小値テキスト">
          <a:extLst>
            <a:ext uri="{FF2B5EF4-FFF2-40B4-BE49-F238E27FC236}">
              <a16:creationId xmlns:a16="http://schemas.microsoft.com/office/drawing/2014/main" id="{C839499B-0286-4312-9B2C-EE7ABD05A89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273" name="直線コネクタ 272">
          <a:extLst>
            <a:ext uri="{FF2B5EF4-FFF2-40B4-BE49-F238E27FC236}">
              <a16:creationId xmlns:a16="http://schemas.microsoft.com/office/drawing/2014/main" id="{1AEDA4AC-30CA-448A-A9AA-27BA8C538CC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274" name="【庁舎】&#10;有形固定資産減価償却率最大値テキスト">
          <a:extLst>
            <a:ext uri="{FF2B5EF4-FFF2-40B4-BE49-F238E27FC236}">
              <a16:creationId xmlns:a16="http://schemas.microsoft.com/office/drawing/2014/main" id="{CB16B222-611F-4672-BDCA-2CFF07A7C641}"/>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275" name="直線コネクタ 274">
          <a:extLst>
            <a:ext uri="{FF2B5EF4-FFF2-40B4-BE49-F238E27FC236}">
              <a16:creationId xmlns:a16="http://schemas.microsoft.com/office/drawing/2014/main" id="{8AA1E605-9D5F-48CC-96F4-9DE604996041}"/>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276" name="【庁舎】&#10;有形固定資産減価償却率平均値テキスト">
          <a:extLst>
            <a:ext uri="{FF2B5EF4-FFF2-40B4-BE49-F238E27FC236}">
              <a16:creationId xmlns:a16="http://schemas.microsoft.com/office/drawing/2014/main" id="{7E6C3B69-2966-45CE-85EC-2BC229DCC0BA}"/>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277" name="フローチャート: 判断 276">
          <a:extLst>
            <a:ext uri="{FF2B5EF4-FFF2-40B4-BE49-F238E27FC236}">
              <a16:creationId xmlns:a16="http://schemas.microsoft.com/office/drawing/2014/main" id="{63E3317F-BF9B-4A00-A0EA-7BA50CDCDC76}"/>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278" name="フローチャート: 判断 277">
          <a:extLst>
            <a:ext uri="{FF2B5EF4-FFF2-40B4-BE49-F238E27FC236}">
              <a16:creationId xmlns:a16="http://schemas.microsoft.com/office/drawing/2014/main" id="{24E73838-E8FF-4A5B-8B3B-03D8DB09A853}"/>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279" name="フローチャート: 判断 278">
          <a:extLst>
            <a:ext uri="{FF2B5EF4-FFF2-40B4-BE49-F238E27FC236}">
              <a16:creationId xmlns:a16="http://schemas.microsoft.com/office/drawing/2014/main" id="{D6ADB998-BD87-4759-88D8-34E6253E9F55}"/>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280" name="フローチャート: 判断 279">
          <a:extLst>
            <a:ext uri="{FF2B5EF4-FFF2-40B4-BE49-F238E27FC236}">
              <a16:creationId xmlns:a16="http://schemas.microsoft.com/office/drawing/2014/main" id="{2C6E59FD-EDAB-455B-9E8C-4F5E0D781134}"/>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281" name="フローチャート: 判断 280">
          <a:extLst>
            <a:ext uri="{FF2B5EF4-FFF2-40B4-BE49-F238E27FC236}">
              <a16:creationId xmlns:a16="http://schemas.microsoft.com/office/drawing/2014/main" id="{49336C41-246E-4FA7-B445-DF2311B147F3}"/>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543160F1-2583-4B56-81C4-47D9966E76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88791D27-3949-4A77-BFEC-406292F93A5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21EA548F-4152-454A-99F6-7698934E57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50483363-D84B-46C8-8E5C-3A1D563F50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F421413A-E4D5-49F7-8093-3ECFB811F8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287" name="楕円 286">
          <a:extLst>
            <a:ext uri="{FF2B5EF4-FFF2-40B4-BE49-F238E27FC236}">
              <a16:creationId xmlns:a16="http://schemas.microsoft.com/office/drawing/2014/main" id="{966F3F7F-1093-4C3B-9125-C67181C027E5}"/>
            </a:ext>
          </a:extLst>
        </xdr:cNvPr>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405111" cy="259045"/>
    <xdr:sp macro="" textlink="">
      <xdr:nvSpPr>
        <xdr:cNvPr id="288" name="【庁舎】&#10;有形固定資産減価償却率該当値テキスト">
          <a:extLst>
            <a:ext uri="{FF2B5EF4-FFF2-40B4-BE49-F238E27FC236}">
              <a16:creationId xmlns:a16="http://schemas.microsoft.com/office/drawing/2014/main" id="{FA55A732-C2BB-46F7-8097-93D55AB13BA4}"/>
            </a:ext>
          </a:extLst>
        </xdr:cNvPr>
        <xdr:cNvSpPr txBox="1"/>
      </xdr:nvSpPr>
      <xdr:spPr>
        <a:xfrm>
          <a:off x="16357600" y="1847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40095</xdr:rowOff>
    </xdr:from>
    <xdr:to>
      <xdr:col>81</xdr:col>
      <xdr:colOff>101600</xdr:colOff>
      <xdr:row>108</xdr:row>
      <xdr:rowOff>141695</xdr:rowOff>
    </xdr:to>
    <xdr:sp macro="" textlink="">
      <xdr:nvSpPr>
        <xdr:cNvPr id="289" name="楕円 288">
          <a:extLst>
            <a:ext uri="{FF2B5EF4-FFF2-40B4-BE49-F238E27FC236}">
              <a16:creationId xmlns:a16="http://schemas.microsoft.com/office/drawing/2014/main" id="{66AA4E9B-E3FF-4241-A633-D643E28FAF34}"/>
            </a:ext>
          </a:extLst>
        </xdr:cNvPr>
        <xdr:cNvSpPr/>
      </xdr:nvSpPr>
      <xdr:spPr>
        <a:xfrm>
          <a:off x="15430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90895</xdr:rowOff>
    </xdr:from>
    <xdr:to>
      <xdr:col>85</xdr:col>
      <xdr:colOff>127000</xdr:colOff>
      <xdr:row>108</xdr:row>
      <xdr:rowOff>94162</xdr:rowOff>
    </xdr:to>
    <xdr:cxnSp macro="">
      <xdr:nvCxnSpPr>
        <xdr:cNvPr id="290" name="直線コネクタ 289">
          <a:extLst>
            <a:ext uri="{FF2B5EF4-FFF2-40B4-BE49-F238E27FC236}">
              <a16:creationId xmlns:a16="http://schemas.microsoft.com/office/drawing/2014/main" id="{487F4D7A-5484-4BF1-9B42-7E383194C2F6}"/>
            </a:ext>
          </a:extLst>
        </xdr:cNvPr>
        <xdr:cNvCxnSpPr/>
      </xdr:nvCxnSpPr>
      <xdr:spPr>
        <a:xfrm>
          <a:off x="15481300" y="1860749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36830</xdr:rowOff>
    </xdr:from>
    <xdr:to>
      <xdr:col>76</xdr:col>
      <xdr:colOff>165100</xdr:colOff>
      <xdr:row>108</xdr:row>
      <xdr:rowOff>138430</xdr:rowOff>
    </xdr:to>
    <xdr:sp macro="" textlink="">
      <xdr:nvSpPr>
        <xdr:cNvPr id="291" name="楕円 290">
          <a:extLst>
            <a:ext uri="{FF2B5EF4-FFF2-40B4-BE49-F238E27FC236}">
              <a16:creationId xmlns:a16="http://schemas.microsoft.com/office/drawing/2014/main" id="{CC07A2C8-0074-4235-85F0-4298A880127D}"/>
            </a:ext>
          </a:extLst>
        </xdr:cNvPr>
        <xdr:cNvSpPr/>
      </xdr:nvSpPr>
      <xdr:spPr>
        <a:xfrm>
          <a:off x="14541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87630</xdr:rowOff>
    </xdr:from>
    <xdr:to>
      <xdr:col>81</xdr:col>
      <xdr:colOff>50800</xdr:colOff>
      <xdr:row>108</xdr:row>
      <xdr:rowOff>90895</xdr:rowOff>
    </xdr:to>
    <xdr:cxnSp macro="">
      <xdr:nvCxnSpPr>
        <xdr:cNvPr id="292" name="直線コネクタ 291">
          <a:extLst>
            <a:ext uri="{FF2B5EF4-FFF2-40B4-BE49-F238E27FC236}">
              <a16:creationId xmlns:a16="http://schemas.microsoft.com/office/drawing/2014/main" id="{02BF6E0F-9945-4D3C-AC0E-0198119D0E30}"/>
            </a:ext>
          </a:extLst>
        </xdr:cNvPr>
        <xdr:cNvCxnSpPr/>
      </xdr:nvCxnSpPr>
      <xdr:spPr>
        <a:xfrm>
          <a:off x="14592300" y="186042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33564</xdr:rowOff>
    </xdr:from>
    <xdr:to>
      <xdr:col>72</xdr:col>
      <xdr:colOff>38100</xdr:colOff>
      <xdr:row>108</xdr:row>
      <xdr:rowOff>135164</xdr:rowOff>
    </xdr:to>
    <xdr:sp macro="" textlink="">
      <xdr:nvSpPr>
        <xdr:cNvPr id="293" name="楕円 292">
          <a:extLst>
            <a:ext uri="{FF2B5EF4-FFF2-40B4-BE49-F238E27FC236}">
              <a16:creationId xmlns:a16="http://schemas.microsoft.com/office/drawing/2014/main" id="{8FA8D954-54FB-4F78-801C-0398EDD65C46}"/>
            </a:ext>
          </a:extLst>
        </xdr:cNvPr>
        <xdr:cNvSpPr/>
      </xdr:nvSpPr>
      <xdr:spPr>
        <a:xfrm>
          <a:off x="13652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84364</xdr:rowOff>
    </xdr:from>
    <xdr:to>
      <xdr:col>76</xdr:col>
      <xdr:colOff>114300</xdr:colOff>
      <xdr:row>108</xdr:row>
      <xdr:rowOff>87630</xdr:rowOff>
    </xdr:to>
    <xdr:cxnSp macro="">
      <xdr:nvCxnSpPr>
        <xdr:cNvPr id="294" name="直線コネクタ 293">
          <a:extLst>
            <a:ext uri="{FF2B5EF4-FFF2-40B4-BE49-F238E27FC236}">
              <a16:creationId xmlns:a16="http://schemas.microsoft.com/office/drawing/2014/main" id="{54B74A0F-23D6-424C-9EEE-011381780078}"/>
            </a:ext>
          </a:extLst>
        </xdr:cNvPr>
        <xdr:cNvCxnSpPr/>
      </xdr:nvCxnSpPr>
      <xdr:spPr>
        <a:xfrm>
          <a:off x="13703300" y="186009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31931</xdr:rowOff>
    </xdr:from>
    <xdr:to>
      <xdr:col>67</xdr:col>
      <xdr:colOff>101600</xdr:colOff>
      <xdr:row>108</xdr:row>
      <xdr:rowOff>133531</xdr:rowOff>
    </xdr:to>
    <xdr:sp macro="" textlink="">
      <xdr:nvSpPr>
        <xdr:cNvPr id="295" name="楕円 294">
          <a:extLst>
            <a:ext uri="{FF2B5EF4-FFF2-40B4-BE49-F238E27FC236}">
              <a16:creationId xmlns:a16="http://schemas.microsoft.com/office/drawing/2014/main" id="{90E7F0A1-8F77-4C2B-B19D-E1ED3CF9188C}"/>
            </a:ext>
          </a:extLst>
        </xdr:cNvPr>
        <xdr:cNvSpPr/>
      </xdr:nvSpPr>
      <xdr:spPr>
        <a:xfrm>
          <a:off x="12763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82731</xdr:rowOff>
    </xdr:from>
    <xdr:to>
      <xdr:col>71</xdr:col>
      <xdr:colOff>177800</xdr:colOff>
      <xdr:row>108</xdr:row>
      <xdr:rowOff>84364</xdr:rowOff>
    </xdr:to>
    <xdr:cxnSp macro="">
      <xdr:nvCxnSpPr>
        <xdr:cNvPr id="296" name="直線コネクタ 295">
          <a:extLst>
            <a:ext uri="{FF2B5EF4-FFF2-40B4-BE49-F238E27FC236}">
              <a16:creationId xmlns:a16="http://schemas.microsoft.com/office/drawing/2014/main" id="{174A8B1D-9FCB-463C-B84E-0B12C6AC7471}"/>
            </a:ext>
          </a:extLst>
        </xdr:cNvPr>
        <xdr:cNvCxnSpPr/>
      </xdr:nvCxnSpPr>
      <xdr:spPr>
        <a:xfrm>
          <a:off x="12814300" y="185993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297" name="n_1aveValue【庁舎】&#10;有形固定資産減価償却率">
          <a:extLst>
            <a:ext uri="{FF2B5EF4-FFF2-40B4-BE49-F238E27FC236}">
              <a16:creationId xmlns:a16="http://schemas.microsoft.com/office/drawing/2014/main" id="{98B16AB7-A682-44DC-B51B-100C35B2541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298" name="n_2aveValue【庁舎】&#10;有形固定資産減価償却率">
          <a:extLst>
            <a:ext uri="{FF2B5EF4-FFF2-40B4-BE49-F238E27FC236}">
              <a16:creationId xmlns:a16="http://schemas.microsoft.com/office/drawing/2014/main" id="{D2CA85F5-27BA-45CC-89B0-FFBCD4943505}"/>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299" name="n_3aveValue【庁舎】&#10;有形固定資産減価償却率">
          <a:extLst>
            <a:ext uri="{FF2B5EF4-FFF2-40B4-BE49-F238E27FC236}">
              <a16:creationId xmlns:a16="http://schemas.microsoft.com/office/drawing/2014/main" id="{7E6AB4CA-CD9E-44B1-A1BA-C791450D4B01}"/>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300" name="n_4aveValue【庁舎】&#10;有形固定資産減価償却率">
          <a:extLst>
            <a:ext uri="{FF2B5EF4-FFF2-40B4-BE49-F238E27FC236}">
              <a16:creationId xmlns:a16="http://schemas.microsoft.com/office/drawing/2014/main" id="{492AC296-684E-44A6-ACD0-F07188D878E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132822</xdr:rowOff>
    </xdr:from>
    <xdr:ext cx="405111" cy="259045"/>
    <xdr:sp macro="" textlink="">
      <xdr:nvSpPr>
        <xdr:cNvPr id="301" name="n_1mainValue【庁舎】&#10;有形固定資産減価償却率">
          <a:extLst>
            <a:ext uri="{FF2B5EF4-FFF2-40B4-BE49-F238E27FC236}">
              <a16:creationId xmlns:a16="http://schemas.microsoft.com/office/drawing/2014/main" id="{75E9D70A-85FC-44B8-8065-417A4C20AB8F}"/>
            </a:ext>
          </a:extLst>
        </xdr:cNvPr>
        <xdr:cNvSpPr txBox="1"/>
      </xdr:nvSpPr>
      <xdr:spPr>
        <a:xfrm>
          <a:off x="152660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129557</xdr:rowOff>
    </xdr:from>
    <xdr:ext cx="405111" cy="259045"/>
    <xdr:sp macro="" textlink="">
      <xdr:nvSpPr>
        <xdr:cNvPr id="302" name="n_2mainValue【庁舎】&#10;有形固定資産減価償却率">
          <a:extLst>
            <a:ext uri="{FF2B5EF4-FFF2-40B4-BE49-F238E27FC236}">
              <a16:creationId xmlns:a16="http://schemas.microsoft.com/office/drawing/2014/main" id="{531A0609-00A8-4586-888F-3807B16988F7}"/>
            </a:ext>
          </a:extLst>
        </xdr:cNvPr>
        <xdr:cNvSpPr txBox="1"/>
      </xdr:nvSpPr>
      <xdr:spPr>
        <a:xfrm>
          <a:off x="14389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126291</xdr:rowOff>
    </xdr:from>
    <xdr:ext cx="405111" cy="259045"/>
    <xdr:sp macro="" textlink="">
      <xdr:nvSpPr>
        <xdr:cNvPr id="303" name="n_3mainValue【庁舎】&#10;有形固定資産減価償却率">
          <a:extLst>
            <a:ext uri="{FF2B5EF4-FFF2-40B4-BE49-F238E27FC236}">
              <a16:creationId xmlns:a16="http://schemas.microsoft.com/office/drawing/2014/main" id="{4B7BCD8F-6DE8-4326-8417-76FEBFE037D8}"/>
            </a:ext>
          </a:extLst>
        </xdr:cNvPr>
        <xdr:cNvSpPr txBox="1"/>
      </xdr:nvSpPr>
      <xdr:spPr>
        <a:xfrm>
          <a:off x="13500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124658</xdr:rowOff>
    </xdr:from>
    <xdr:ext cx="405111" cy="259045"/>
    <xdr:sp macro="" textlink="">
      <xdr:nvSpPr>
        <xdr:cNvPr id="304" name="n_4mainValue【庁舎】&#10;有形固定資産減価償却率">
          <a:extLst>
            <a:ext uri="{FF2B5EF4-FFF2-40B4-BE49-F238E27FC236}">
              <a16:creationId xmlns:a16="http://schemas.microsoft.com/office/drawing/2014/main" id="{3E7720C1-9A41-46DD-BFFC-27FECA589850}"/>
            </a:ext>
          </a:extLst>
        </xdr:cNvPr>
        <xdr:cNvSpPr txBox="1"/>
      </xdr:nvSpPr>
      <xdr:spPr>
        <a:xfrm>
          <a:off x="12611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05" name="正方形/長方形 304">
          <a:extLst>
            <a:ext uri="{FF2B5EF4-FFF2-40B4-BE49-F238E27FC236}">
              <a16:creationId xmlns:a16="http://schemas.microsoft.com/office/drawing/2014/main" id="{A81F2FE4-4CB8-46EE-8D6C-EAC20298B7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6" name="正方形/長方形 305">
          <a:extLst>
            <a:ext uri="{FF2B5EF4-FFF2-40B4-BE49-F238E27FC236}">
              <a16:creationId xmlns:a16="http://schemas.microsoft.com/office/drawing/2014/main" id="{B3E60A95-0E87-4C88-B623-9032BB4BC5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7" name="正方形/長方形 306">
          <a:extLst>
            <a:ext uri="{FF2B5EF4-FFF2-40B4-BE49-F238E27FC236}">
              <a16:creationId xmlns:a16="http://schemas.microsoft.com/office/drawing/2014/main" id="{E0B40297-A484-4C35-8EF0-C55C21AD26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08" name="正方形/長方形 307">
          <a:extLst>
            <a:ext uri="{FF2B5EF4-FFF2-40B4-BE49-F238E27FC236}">
              <a16:creationId xmlns:a16="http://schemas.microsoft.com/office/drawing/2014/main" id="{1A4137B1-D684-4326-BA61-A411B4D96F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9" name="正方形/長方形 308">
          <a:extLst>
            <a:ext uri="{FF2B5EF4-FFF2-40B4-BE49-F238E27FC236}">
              <a16:creationId xmlns:a16="http://schemas.microsoft.com/office/drawing/2014/main" id="{76401521-E106-4AB2-B089-6A0390E09B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10" name="正方形/長方形 309">
          <a:extLst>
            <a:ext uri="{FF2B5EF4-FFF2-40B4-BE49-F238E27FC236}">
              <a16:creationId xmlns:a16="http://schemas.microsoft.com/office/drawing/2014/main" id="{4AC9C8D8-50D3-4657-B677-DB880A2841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11" name="正方形/長方形 310">
          <a:extLst>
            <a:ext uri="{FF2B5EF4-FFF2-40B4-BE49-F238E27FC236}">
              <a16:creationId xmlns:a16="http://schemas.microsoft.com/office/drawing/2014/main" id="{C6D3C1A7-D258-443F-96E1-D770CB480C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12" name="正方形/長方形 311">
          <a:extLst>
            <a:ext uri="{FF2B5EF4-FFF2-40B4-BE49-F238E27FC236}">
              <a16:creationId xmlns:a16="http://schemas.microsoft.com/office/drawing/2014/main" id="{44DB6EF3-BC97-4F98-B552-68ABF6969C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13" name="テキスト ボックス 312">
          <a:extLst>
            <a:ext uri="{FF2B5EF4-FFF2-40B4-BE49-F238E27FC236}">
              <a16:creationId xmlns:a16="http://schemas.microsoft.com/office/drawing/2014/main" id="{F412496B-353A-4D1A-820B-8E3954C4DE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14" name="直線コネクタ 313">
          <a:extLst>
            <a:ext uri="{FF2B5EF4-FFF2-40B4-BE49-F238E27FC236}">
              <a16:creationId xmlns:a16="http://schemas.microsoft.com/office/drawing/2014/main" id="{602F2358-7654-415A-A79E-69623FA0E10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15" name="直線コネクタ 314">
          <a:extLst>
            <a:ext uri="{FF2B5EF4-FFF2-40B4-BE49-F238E27FC236}">
              <a16:creationId xmlns:a16="http://schemas.microsoft.com/office/drawing/2014/main" id="{BE4AC7FF-8BB5-440F-B9CD-80A404B9396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16" name="テキスト ボックス 315">
          <a:extLst>
            <a:ext uri="{FF2B5EF4-FFF2-40B4-BE49-F238E27FC236}">
              <a16:creationId xmlns:a16="http://schemas.microsoft.com/office/drawing/2014/main" id="{F7DA6AB4-F7C2-40AC-A043-81ED6249112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7" name="直線コネクタ 316">
          <a:extLst>
            <a:ext uri="{FF2B5EF4-FFF2-40B4-BE49-F238E27FC236}">
              <a16:creationId xmlns:a16="http://schemas.microsoft.com/office/drawing/2014/main" id="{641B8FA3-BA45-418A-96DA-3F2A5D7A7E2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18" name="テキスト ボックス 317">
          <a:extLst>
            <a:ext uri="{FF2B5EF4-FFF2-40B4-BE49-F238E27FC236}">
              <a16:creationId xmlns:a16="http://schemas.microsoft.com/office/drawing/2014/main" id="{3B3CFBC8-B951-45B9-881B-168CD5A64D9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19" name="直線コネクタ 318">
          <a:extLst>
            <a:ext uri="{FF2B5EF4-FFF2-40B4-BE49-F238E27FC236}">
              <a16:creationId xmlns:a16="http://schemas.microsoft.com/office/drawing/2014/main" id="{4EF0D96D-B943-4263-A45B-20D672BA91D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20" name="テキスト ボックス 319">
          <a:extLst>
            <a:ext uri="{FF2B5EF4-FFF2-40B4-BE49-F238E27FC236}">
              <a16:creationId xmlns:a16="http://schemas.microsoft.com/office/drawing/2014/main" id="{0C8D3CCD-AB4A-45BD-9BDF-4756F91DFC8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21" name="直線コネクタ 320">
          <a:extLst>
            <a:ext uri="{FF2B5EF4-FFF2-40B4-BE49-F238E27FC236}">
              <a16:creationId xmlns:a16="http://schemas.microsoft.com/office/drawing/2014/main" id="{4F7A2F08-774D-44F2-8576-80745F1D2BF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22" name="テキスト ボックス 321">
          <a:extLst>
            <a:ext uri="{FF2B5EF4-FFF2-40B4-BE49-F238E27FC236}">
              <a16:creationId xmlns:a16="http://schemas.microsoft.com/office/drawing/2014/main" id="{7F4D4D93-5E69-466B-AB95-0AD5D072503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23" name="直線コネクタ 322">
          <a:extLst>
            <a:ext uri="{FF2B5EF4-FFF2-40B4-BE49-F238E27FC236}">
              <a16:creationId xmlns:a16="http://schemas.microsoft.com/office/drawing/2014/main" id="{41205049-81E9-4901-A6C4-08BA179403D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24" name="テキスト ボックス 323">
          <a:extLst>
            <a:ext uri="{FF2B5EF4-FFF2-40B4-BE49-F238E27FC236}">
              <a16:creationId xmlns:a16="http://schemas.microsoft.com/office/drawing/2014/main" id="{F214338A-E93A-4F9B-8C24-981CF3C3E2D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25" name="直線コネクタ 324">
          <a:extLst>
            <a:ext uri="{FF2B5EF4-FFF2-40B4-BE49-F238E27FC236}">
              <a16:creationId xmlns:a16="http://schemas.microsoft.com/office/drawing/2014/main" id="{981E207D-3C3F-4683-866D-44C72DA17B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26" name="テキスト ボックス 325">
          <a:extLst>
            <a:ext uri="{FF2B5EF4-FFF2-40B4-BE49-F238E27FC236}">
              <a16:creationId xmlns:a16="http://schemas.microsoft.com/office/drawing/2014/main" id="{AD1145ED-D3B9-486B-A59B-8498C0E539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7" name="【庁舎】&#10;一人当たり面積グラフ枠">
          <a:extLst>
            <a:ext uri="{FF2B5EF4-FFF2-40B4-BE49-F238E27FC236}">
              <a16:creationId xmlns:a16="http://schemas.microsoft.com/office/drawing/2014/main" id="{95EE1052-D6E2-41B2-8D18-D2B8FCCD4E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328" name="直線コネクタ 327">
          <a:extLst>
            <a:ext uri="{FF2B5EF4-FFF2-40B4-BE49-F238E27FC236}">
              <a16:creationId xmlns:a16="http://schemas.microsoft.com/office/drawing/2014/main" id="{64AD126D-6D9D-4A7F-AB56-264FA6C1CDAF}"/>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329" name="【庁舎】&#10;一人当たり面積最小値テキスト">
          <a:extLst>
            <a:ext uri="{FF2B5EF4-FFF2-40B4-BE49-F238E27FC236}">
              <a16:creationId xmlns:a16="http://schemas.microsoft.com/office/drawing/2014/main" id="{F6111ED6-AF89-46B9-8991-6619184B9FF4}"/>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330" name="直線コネクタ 329">
          <a:extLst>
            <a:ext uri="{FF2B5EF4-FFF2-40B4-BE49-F238E27FC236}">
              <a16:creationId xmlns:a16="http://schemas.microsoft.com/office/drawing/2014/main" id="{89C1021E-7CA2-43C1-8C67-E159844F03A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331" name="【庁舎】&#10;一人当たり面積最大値テキスト">
          <a:extLst>
            <a:ext uri="{FF2B5EF4-FFF2-40B4-BE49-F238E27FC236}">
              <a16:creationId xmlns:a16="http://schemas.microsoft.com/office/drawing/2014/main" id="{057E59A9-5F46-4BC2-895B-DB1B5FDCB4CF}"/>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332" name="直線コネクタ 331">
          <a:extLst>
            <a:ext uri="{FF2B5EF4-FFF2-40B4-BE49-F238E27FC236}">
              <a16:creationId xmlns:a16="http://schemas.microsoft.com/office/drawing/2014/main" id="{69519E84-AEE6-4FFC-85C9-7E043AE32827}"/>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333" name="【庁舎】&#10;一人当たり面積平均値テキスト">
          <a:extLst>
            <a:ext uri="{FF2B5EF4-FFF2-40B4-BE49-F238E27FC236}">
              <a16:creationId xmlns:a16="http://schemas.microsoft.com/office/drawing/2014/main" id="{EC0C18AE-C55A-41CB-A503-D1B633FF3C8F}"/>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334" name="フローチャート: 判断 333">
          <a:extLst>
            <a:ext uri="{FF2B5EF4-FFF2-40B4-BE49-F238E27FC236}">
              <a16:creationId xmlns:a16="http://schemas.microsoft.com/office/drawing/2014/main" id="{4B82B025-5EBC-489F-912E-862C6797EFA5}"/>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335" name="フローチャート: 判断 334">
          <a:extLst>
            <a:ext uri="{FF2B5EF4-FFF2-40B4-BE49-F238E27FC236}">
              <a16:creationId xmlns:a16="http://schemas.microsoft.com/office/drawing/2014/main" id="{A814EB22-99B0-4A1D-A04B-13C379CA3271}"/>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336" name="フローチャート: 判断 335">
          <a:extLst>
            <a:ext uri="{FF2B5EF4-FFF2-40B4-BE49-F238E27FC236}">
              <a16:creationId xmlns:a16="http://schemas.microsoft.com/office/drawing/2014/main" id="{786A12E1-1A35-4531-B9A9-8C58A29D9AED}"/>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337" name="フローチャート: 判断 336">
          <a:extLst>
            <a:ext uri="{FF2B5EF4-FFF2-40B4-BE49-F238E27FC236}">
              <a16:creationId xmlns:a16="http://schemas.microsoft.com/office/drawing/2014/main" id="{64CEF599-D134-4A86-849D-88FD7418C84E}"/>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338" name="フローチャート: 判断 337">
          <a:extLst>
            <a:ext uri="{FF2B5EF4-FFF2-40B4-BE49-F238E27FC236}">
              <a16:creationId xmlns:a16="http://schemas.microsoft.com/office/drawing/2014/main" id="{DB70F06B-D3EF-4FEB-8FAE-59633FB7714F}"/>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2C418A43-A336-4705-9CB1-A5B0FAC0F26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D5E388A0-762A-4BBF-ACA9-99F8AA6664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AB331E3C-8393-4EFE-A12B-8357989549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9217D767-A058-49E7-9C64-94FBEA9109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D71CA284-E4B3-48DE-8B26-F0A36B7C2D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130556</xdr:rowOff>
    </xdr:from>
    <xdr:to>
      <xdr:col>116</xdr:col>
      <xdr:colOff>114300</xdr:colOff>
      <xdr:row>107</xdr:row>
      <xdr:rowOff>60706</xdr:rowOff>
    </xdr:to>
    <xdr:sp macro="" textlink="">
      <xdr:nvSpPr>
        <xdr:cNvPr id="344" name="楕円 343">
          <a:extLst>
            <a:ext uri="{FF2B5EF4-FFF2-40B4-BE49-F238E27FC236}">
              <a16:creationId xmlns:a16="http://schemas.microsoft.com/office/drawing/2014/main" id="{DC1E7CC5-7E10-4435-A0DD-52AEB1DE15F6}"/>
            </a:ext>
          </a:extLst>
        </xdr:cNvPr>
        <xdr:cNvSpPr/>
      </xdr:nvSpPr>
      <xdr:spPr>
        <a:xfrm>
          <a:off x="22110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108983</xdr:rowOff>
    </xdr:from>
    <xdr:ext cx="469744" cy="259045"/>
    <xdr:sp macro="" textlink="">
      <xdr:nvSpPr>
        <xdr:cNvPr id="345" name="【庁舎】&#10;一人当たり面積該当値テキスト">
          <a:extLst>
            <a:ext uri="{FF2B5EF4-FFF2-40B4-BE49-F238E27FC236}">
              <a16:creationId xmlns:a16="http://schemas.microsoft.com/office/drawing/2014/main" id="{757F33D5-D170-4AB8-A26F-CA9F6768A82B}"/>
            </a:ext>
          </a:extLst>
        </xdr:cNvPr>
        <xdr:cNvSpPr txBox="1"/>
      </xdr:nvSpPr>
      <xdr:spPr>
        <a:xfrm>
          <a:off x="22199600"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135510</xdr:rowOff>
    </xdr:from>
    <xdr:to>
      <xdr:col>112</xdr:col>
      <xdr:colOff>38100</xdr:colOff>
      <xdr:row>107</xdr:row>
      <xdr:rowOff>65660</xdr:rowOff>
    </xdr:to>
    <xdr:sp macro="" textlink="">
      <xdr:nvSpPr>
        <xdr:cNvPr id="346" name="楕円 345">
          <a:extLst>
            <a:ext uri="{FF2B5EF4-FFF2-40B4-BE49-F238E27FC236}">
              <a16:creationId xmlns:a16="http://schemas.microsoft.com/office/drawing/2014/main" id="{5CEC0E64-D34C-4A27-B39F-A9E559A6F026}"/>
            </a:ext>
          </a:extLst>
        </xdr:cNvPr>
        <xdr:cNvSpPr/>
      </xdr:nvSpPr>
      <xdr:spPr>
        <a:xfrm>
          <a:off x="21272500" y="183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xdr:rowOff>
    </xdr:from>
    <xdr:to>
      <xdr:col>116</xdr:col>
      <xdr:colOff>63500</xdr:colOff>
      <xdr:row>107</xdr:row>
      <xdr:rowOff>14860</xdr:rowOff>
    </xdr:to>
    <xdr:cxnSp macro="">
      <xdr:nvCxnSpPr>
        <xdr:cNvPr id="347" name="直線コネクタ 346">
          <a:extLst>
            <a:ext uri="{FF2B5EF4-FFF2-40B4-BE49-F238E27FC236}">
              <a16:creationId xmlns:a16="http://schemas.microsoft.com/office/drawing/2014/main" id="{44111491-DF3E-458F-A2CC-945850ABDEC6}"/>
            </a:ext>
          </a:extLst>
        </xdr:cNvPr>
        <xdr:cNvCxnSpPr/>
      </xdr:nvCxnSpPr>
      <xdr:spPr>
        <a:xfrm flipV="1">
          <a:off x="21323300" y="18355056"/>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136271</xdr:rowOff>
    </xdr:from>
    <xdr:to>
      <xdr:col>107</xdr:col>
      <xdr:colOff>101600</xdr:colOff>
      <xdr:row>107</xdr:row>
      <xdr:rowOff>66421</xdr:rowOff>
    </xdr:to>
    <xdr:sp macro="" textlink="">
      <xdr:nvSpPr>
        <xdr:cNvPr id="348" name="楕円 347">
          <a:extLst>
            <a:ext uri="{FF2B5EF4-FFF2-40B4-BE49-F238E27FC236}">
              <a16:creationId xmlns:a16="http://schemas.microsoft.com/office/drawing/2014/main" id="{D6583B50-8F3D-448A-97D8-799DE8D88FFB}"/>
            </a:ext>
          </a:extLst>
        </xdr:cNvPr>
        <xdr:cNvSpPr/>
      </xdr:nvSpPr>
      <xdr:spPr>
        <a:xfrm>
          <a:off x="20383500" y="183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14860</xdr:rowOff>
    </xdr:from>
    <xdr:to>
      <xdr:col>111</xdr:col>
      <xdr:colOff>177800</xdr:colOff>
      <xdr:row>107</xdr:row>
      <xdr:rowOff>15621</xdr:rowOff>
    </xdr:to>
    <xdr:cxnSp macro="">
      <xdr:nvCxnSpPr>
        <xdr:cNvPr id="349" name="直線コネクタ 348">
          <a:extLst>
            <a:ext uri="{FF2B5EF4-FFF2-40B4-BE49-F238E27FC236}">
              <a16:creationId xmlns:a16="http://schemas.microsoft.com/office/drawing/2014/main" id="{FAD9B90A-DE73-484D-9C3C-84A0487C952B}"/>
            </a:ext>
          </a:extLst>
        </xdr:cNvPr>
        <xdr:cNvCxnSpPr/>
      </xdr:nvCxnSpPr>
      <xdr:spPr>
        <a:xfrm flipV="1">
          <a:off x="20434300" y="1836001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144272</xdr:rowOff>
    </xdr:from>
    <xdr:to>
      <xdr:col>102</xdr:col>
      <xdr:colOff>165100</xdr:colOff>
      <xdr:row>107</xdr:row>
      <xdr:rowOff>74422</xdr:rowOff>
    </xdr:to>
    <xdr:sp macro="" textlink="">
      <xdr:nvSpPr>
        <xdr:cNvPr id="350" name="楕円 349">
          <a:extLst>
            <a:ext uri="{FF2B5EF4-FFF2-40B4-BE49-F238E27FC236}">
              <a16:creationId xmlns:a16="http://schemas.microsoft.com/office/drawing/2014/main" id="{3D45935D-94FB-495B-8CC5-27AF678E7F2B}"/>
            </a:ext>
          </a:extLst>
        </xdr:cNvPr>
        <xdr:cNvSpPr/>
      </xdr:nvSpPr>
      <xdr:spPr>
        <a:xfrm>
          <a:off x="19494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xdr:rowOff>
    </xdr:from>
    <xdr:to>
      <xdr:col>107</xdr:col>
      <xdr:colOff>50800</xdr:colOff>
      <xdr:row>107</xdr:row>
      <xdr:rowOff>23622</xdr:rowOff>
    </xdr:to>
    <xdr:cxnSp macro="">
      <xdr:nvCxnSpPr>
        <xdr:cNvPr id="351" name="直線コネクタ 350">
          <a:extLst>
            <a:ext uri="{FF2B5EF4-FFF2-40B4-BE49-F238E27FC236}">
              <a16:creationId xmlns:a16="http://schemas.microsoft.com/office/drawing/2014/main" id="{4DF51B96-D7CB-412F-B280-1F2003EB70ED}"/>
            </a:ext>
          </a:extLst>
        </xdr:cNvPr>
        <xdr:cNvCxnSpPr/>
      </xdr:nvCxnSpPr>
      <xdr:spPr>
        <a:xfrm flipV="1">
          <a:off x="19545300" y="183607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149606</xdr:rowOff>
    </xdr:from>
    <xdr:to>
      <xdr:col>98</xdr:col>
      <xdr:colOff>38100</xdr:colOff>
      <xdr:row>107</xdr:row>
      <xdr:rowOff>79756</xdr:rowOff>
    </xdr:to>
    <xdr:sp macro="" textlink="">
      <xdr:nvSpPr>
        <xdr:cNvPr id="352" name="楕円 351">
          <a:extLst>
            <a:ext uri="{FF2B5EF4-FFF2-40B4-BE49-F238E27FC236}">
              <a16:creationId xmlns:a16="http://schemas.microsoft.com/office/drawing/2014/main" id="{484CE3D2-A3C4-4DE6-ADF9-B4FE5CA5BEC3}"/>
            </a:ext>
          </a:extLst>
        </xdr:cNvPr>
        <xdr:cNvSpPr/>
      </xdr:nvSpPr>
      <xdr:spPr>
        <a:xfrm>
          <a:off x="18605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23622</xdr:rowOff>
    </xdr:from>
    <xdr:to>
      <xdr:col>102</xdr:col>
      <xdr:colOff>114300</xdr:colOff>
      <xdr:row>107</xdr:row>
      <xdr:rowOff>28956</xdr:rowOff>
    </xdr:to>
    <xdr:cxnSp macro="">
      <xdr:nvCxnSpPr>
        <xdr:cNvPr id="353" name="直線コネクタ 352">
          <a:extLst>
            <a:ext uri="{FF2B5EF4-FFF2-40B4-BE49-F238E27FC236}">
              <a16:creationId xmlns:a16="http://schemas.microsoft.com/office/drawing/2014/main" id="{8BC5AA17-0464-4249-9C8F-5EA826FB6044}"/>
            </a:ext>
          </a:extLst>
        </xdr:cNvPr>
        <xdr:cNvCxnSpPr/>
      </xdr:nvCxnSpPr>
      <xdr:spPr>
        <a:xfrm flipV="1">
          <a:off x="18656300" y="18368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354" name="n_1aveValue【庁舎】&#10;一人当たり面積">
          <a:extLst>
            <a:ext uri="{FF2B5EF4-FFF2-40B4-BE49-F238E27FC236}">
              <a16:creationId xmlns:a16="http://schemas.microsoft.com/office/drawing/2014/main" id="{9D1FC2B7-B375-4D96-A9E3-203A672E0571}"/>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355" name="n_2aveValue【庁舎】&#10;一人当たり面積">
          <a:extLst>
            <a:ext uri="{FF2B5EF4-FFF2-40B4-BE49-F238E27FC236}">
              <a16:creationId xmlns:a16="http://schemas.microsoft.com/office/drawing/2014/main" id="{6203A130-9926-4CFA-AF59-27FB53F95834}"/>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356" name="n_3aveValue【庁舎】&#10;一人当たり面積">
          <a:extLst>
            <a:ext uri="{FF2B5EF4-FFF2-40B4-BE49-F238E27FC236}">
              <a16:creationId xmlns:a16="http://schemas.microsoft.com/office/drawing/2014/main" id="{2A3FFFE2-A63D-4053-9A2F-05A98690552A}"/>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357" name="n_4aveValue【庁舎】&#10;一人当たり面積">
          <a:extLst>
            <a:ext uri="{FF2B5EF4-FFF2-40B4-BE49-F238E27FC236}">
              <a16:creationId xmlns:a16="http://schemas.microsoft.com/office/drawing/2014/main" id="{1F025FF3-2C22-4F73-95A8-DED29A1C37A2}"/>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56787</xdr:rowOff>
    </xdr:from>
    <xdr:ext cx="469744" cy="259045"/>
    <xdr:sp macro="" textlink="">
      <xdr:nvSpPr>
        <xdr:cNvPr id="358" name="n_1mainValue【庁舎】&#10;一人当たり面積">
          <a:extLst>
            <a:ext uri="{FF2B5EF4-FFF2-40B4-BE49-F238E27FC236}">
              <a16:creationId xmlns:a16="http://schemas.microsoft.com/office/drawing/2014/main" id="{BF495CE2-DE24-47DE-9436-F5057DE8DF4B}"/>
            </a:ext>
          </a:extLst>
        </xdr:cNvPr>
        <xdr:cNvSpPr txBox="1"/>
      </xdr:nvSpPr>
      <xdr:spPr>
        <a:xfrm>
          <a:off x="21075727" y="18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57548</xdr:rowOff>
    </xdr:from>
    <xdr:ext cx="469744" cy="259045"/>
    <xdr:sp macro="" textlink="">
      <xdr:nvSpPr>
        <xdr:cNvPr id="359" name="n_2mainValue【庁舎】&#10;一人当たり面積">
          <a:extLst>
            <a:ext uri="{FF2B5EF4-FFF2-40B4-BE49-F238E27FC236}">
              <a16:creationId xmlns:a16="http://schemas.microsoft.com/office/drawing/2014/main" id="{9D81E8C8-FD9A-4CBA-AD18-E2CC2EC7AB40}"/>
            </a:ext>
          </a:extLst>
        </xdr:cNvPr>
        <xdr:cNvSpPr txBox="1"/>
      </xdr:nvSpPr>
      <xdr:spPr>
        <a:xfrm>
          <a:off x="20199427" y="184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65549</xdr:rowOff>
    </xdr:from>
    <xdr:ext cx="469744" cy="259045"/>
    <xdr:sp macro="" textlink="">
      <xdr:nvSpPr>
        <xdr:cNvPr id="360" name="n_3mainValue【庁舎】&#10;一人当たり面積">
          <a:extLst>
            <a:ext uri="{FF2B5EF4-FFF2-40B4-BE49-F238E27FC236}">
              <a16:creationId xmlns:a16="http://schemas.microsoft.com/office/drawing/2014/main" id="{147F93D3-20E4-4798-BBDE-6387583DC9DD}"/>
            </a:ext>
          </a:extLst>
        </xdr:cNvPr>
        <xdr:cNvSpPr txBox="1"/>
      </xdr:nvSpPr>
      <xdr:spPr>
        <a:xfrm>
          <a:off x="19310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70883</xdr:rowOff>
    </xdr:from>
    <xdr:ext cx="469744" cy="259045"/>
    <xdr:sp macro="" textlink="">
      <xdr:nvSpPr>
        <xdr:cNvPr id="361" name="n_4mainValue【庁舎】&#10;一人当たり面積">
          <a:extLst>
            <a:ext uri="{FF2B5EF4-FFF2-40B4-BE49-F238E27FC236}">
              <a16:creationId xmlns:a16="http://schemas.microsoft.com/office/drawing/2014/main" id="{CFE1CC1C-0B14-47B7-9391-9E522DDB92C0}"/>
            </a:ext>
          </a:extLst>
        </xdr:cNvPr>
        <xdr:cNvSpPr txBox="1"/>
      </xdr:nvSpPr>
      <xdr:spPr>
        <a:xfrm>
          <a:off x="18421427" y="184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62" name="正方形/長方形 361">
          <a:extLst>
            <a:ext uri="{FF2B5EF4-FFF2-40B4-BE49-F238E27FC236}">
              <a16:creationId xmlns:a16="http://schemas.microsoft.com/office/drawing/2014/main" id="{BE7A09E1-C1A9-4C76-8936-35FA17C1F8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3" name="正方形/長方形 362">
          <a:extLst>
            <a:ext uri="{FF2B5EF4-FFF2-40B4-BE49-F238E27FC236}">
              <a16:creationId xmlns:a16="http://schemas.microsoft.com/office/drawing/2014/main" id="{D269E2EC-E828-4F7F-8B74-3CA81A3FAD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4" name="テキスト ボックス 363">
          <a:extLst>
            <a:ext uri="{FF2B5EF4-FFF2-40B4-BE49-F238E27FC236}">
              <a16:creationId xmlns:a16="http://schemas.microsoft.com/office/drawing/2014/main" id="{6E7288FB-B3E9-4E61-87BD-08A077A02F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庁舎については減価償却が著しい。築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年以上が経過し、建て替えに向けて基金の積立を始めているが、建て替えまでの細かい維持修繕計画を策定する必要があると考える。</a:t>
          </a:r>
          <a:endParaRPr lang="ja-JP" altLang="ja-JP" sz="1400">
            <a:effectLst/>
          </a:endParaRPr>
        </a:p>
        <a:p>
          <a:r>
            <a:rPr kumimoji="1" lang="ja-JP" altLang="ja-JP" sz="1100">
              <a:solidFill>
                <a:schemeClr val="dk1"/>
              </a:solidFill>
              <a:effectLst/>
              <a:latin typeface="+mn-lt"/>
              <a:ea typeface="+mn-ea"/>
              <a:cs typeface="+mn-cs"/>
            </a:rPr>
            <a:t>体育館は築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年以上が経過している状況であり、計画的に維持管理している。プールは比較的新しい施設であるが、細かい修繕が発生してきている。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2,800
2,671
231.49
4,984,965
4,913,679
50,629
2,706,764
3,918,551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現在、水力発電所の大規模償却資産による町税収入が財政力指数が高い主な要因となっているが、今後は減価償却により確実に減少する。</a:t>
          </a:r>
          <a:endParaRPr lang="ja-JP" altLang="ja-JP" sz="1400">
            <a:effectLst/>
          </a:endParaRPr>
        </a:p>
        <a:p>
          <a:r>
            <a:rPr kumimoji="1" lang="ja-JP" altLang="ja-JP" sz="1100">
              <a:solidFill>
                <a:schemeClr val="dk1"/>
              </a:solidFill>
              <a:effectLst/>
              <a:latin typeface="+mn-lt"/>
              <a:ea typeface="+mn-ea"/>
              <a:cs typeface="+mn-cs"/>
            </a:rPr>
            <a:t>また、人口減少や少子高齢化に伴う税収の減も懸念されるところである。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58208</xdr:rowOff>
    </xdr:from>
    <xdr:to>
      <xdr:col>23</xdr:col>
      <xdr:colOff>133350</xdr:colOff>
      <xdr:row>38</xdr:row>
      <xdr:rowOff>7408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40185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109008</xdr:rowOff>
    </xdr:from>
    <xdr:to>
      <xdr:col>19</xdr:col>
      <xdr:colOff>133350</xdr:colOff>
      <xdr:row>37</xdr:row>
      <xdr:rowOff>58208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2812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28575</xdr:rowOff>
    </xdr:from>
    <xdr:to>
      <xdr:col>15</xdr:col>
      <xdr:colOff>82550</xdr:colOff>
      <xdr:row>36</xdr:row>
      <xdr:rowOff>109008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20077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28575</xdr:rowOff>
    </xdr:from>
    <xdr:to>
      <xdr:col>11</xdr:col>
      <xdr:colOff>31750</xdr:colOff>
      <xdr:row>36</xdr:row>
      <xdr:rowOff>28575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200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128058</xdr:rowOff>
    </xdr:from>
    <xdr:to>
      <xdr:col>23</xdr:col>
      <xdr:colOff>184150</xdr:colOff>
      <xdr:row>38</xdr:row>
      <xdr:rowOff>58209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144585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7408</xdr:rowOff>
    </xdr:from>
    <xdr:to>
      <xdr:col>19</xdr:col>
      <xdr:colOff>184150</xdr:colOff>
      <xdr:row>37</xdr:row>
      <xdr:rowOff>109008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119185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11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58208</xdr:rowOff>
    </xdr:from>
    <xdr:to>
      <xdr:col>15</xdr:col>
      <xdr:colOff>133350</xdr:colOff>
      <xdr:row>36</xdr:row>
      <xdr:rowOff>159808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169985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149225</xdr:rowOff>
    </xdr:from>
    <xdr:to>
      <xdr:col>11</xdr:col>
      <xdr:colOff>82550</xdr:colOff>
      <xdr:row>36</xdr:row>
      <xdr:rowOff>79375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89552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591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149225</xdr:rowOff>
    </xdr:from>
    <xdr:to>
      <xdr:col>7</xdr:col>
      <xdr:colOff>31750</xdr:colOff>
      <xdr:row>36</xdr:row>
      <xdr:rowOff>79375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89552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591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６年度に水力発電所の２号機が稼働を開始したことにより、町税が大きく増加し経常収支比率も７０％を割ったところであるが、それ以降は減価償却による計上一般財源の減少により当比率は悪化の傾向にある。</a:t>
          </a:r>
          <a:endParaRPr lang="ja-JP" altLang="ja-JP" sz="1400">
            <a:effectLst/>
          </a:endParaRPr>
        </a:p>
        <a:p>
          <a:r>
            <a:rPr kumimoji="1" lang="ja-JP" altLang="ja-JP" sz="1100">
              <a:solidFill>
                <a:schemeClr val="dk1"/>
              </a:solidFill>
              <a:effectLst/>
              <a:latin typeface="+mn-lt"/>
              <a:ea typeface="+mn-ea"/>
              <a:cs typeface="+mn-cs"/>
            </a:rPr>
            <a:t>歳入の減少は避けられないため、経常経費の圧縮に努めなければならない。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62</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145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032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40429</xdr:rowOff>
    </xdr:from>
    <xdr:to>
      <xdr:col>15</xdr:col>
      <xdr:colOff>82550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7032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62</xdr:row>
      <xdr:rowOff>128905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0652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101406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最低賃金や物価の上昇による委託事業等の決算額が増加傾向にあり類似団体平均を上回っている状況が続いている。人件費においては職員の若年齢化に伴い減少傾向にあるものの、今後の増加は確実であるため、業務の委託化を推進、更なるコストの低減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113109</xdr:rowOff>
    </xdr:from>
    <xdr:to>
      <xdr:col>23</xdr:col>
      <xdr:colOff>133350</xdr:colOff>
      <xdr:row>83</xdr:row>
      <xdr:rowOff>135193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43459"/>
          <a:ext cx="838200" cy="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69374</xdr:rowOff>
    </xdr:from>
    <xdr:to>
      <xdr:col>19</xdr:col>
      <xdr:colOff>133350</xdr:colOff>
      <xdr:row>83</xdr:row>
      <xdr:rowOff>113109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99724"/>
          <a:ext cx="889000" cy="4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43470</xdr:rowOff>
    </xdr:from>
    <xdr:to>
      <xdr:col>15</xdr:col>
      <xdr:colOff>82550</xdr:colOff>
      <xdr:row>83</xdr:row>
      <xdr:rowOff>69374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73820"/>
          <a:ext cx="889000" cy="2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125674</xdr:rowOff>
    </xdr:from>
    <xdr:to>
      <xdr:col>11</xdr:col>
      <xdr:colOff>31750</xdr:colOff>
      <xdr:row>83</xdr:row>
      <xdr:rowOff>43470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4574"/>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84393</xdr:rowOff>
    </xdr:from>
    <xdr:to>
      <xdr:col>23</xdr:col>
      <xdr:colOff>184150</xdr:colOff>
      <xdr:row>84</xdr:row>
      <xdr:rowOff>14543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56470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8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62309</xdr:rowOff>
    </xdr:from>
    <xdr:to>
      <xdr:col>19</xdr:col>
      <xdr:colOff>184150</xdr:colOff>
      <xdr:row>83</xdr:row>
      <xdr:rowOff>163909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148686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79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18574</xdr:rowOff>
    </xdr:from>
    <xdr:to>
      <xdr:col>15</xdr:col>
      <xdr:colOff>133350</xdr:colOff>
      <xdr:row>83</xdr:row>
      <xdr:rowOff>120174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104951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3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164120</xdr:rowOff>
    </xdr:from>
    <xdr:to>
      <xdr:col>11</xdr:col>
      <xdr:colOff>82550</xdr:colOff>
      <xdr:row>83</xdr:row>
      <xdr:rowOff>94270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2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79047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0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74874</xdr:rowOff>
    </xdr:from>
    <xdr:to>
      <xdr:col>7</xdr:col>
      <xdr:colOff>31750</xdr:colOff>
      <xdr:row>83</xdr:row>
      <xdr:rowOff>5024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161251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家公務員の人件費削減策の終了により従前の水準程度に戻っており、全国町村平均を下回っている。本町における人件費削減の取組みはすでに１０年以上も前から実施しており、今後も現水準を維持できる程度の人件費削減策を進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93027</xdr:rowOff>
    </xdr:from>
    <xdr:to>
      <xdr:col>81</xdr:col>
      <xdr:colOff>44450</xdr:colOff>
      <xdr:row>87</xdr:row>
      <xdr:rowOff>129223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09177"/>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86995</xdr:rowOff>
    </xdr:from>
    <xdr:to>
      <xdr:col>77</xdr:col>
      <xdr:colOff>44450</xdr:colOff>
      <xdr:row>87</xdr:row>
      <xdr:rowOff>129223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0314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86995</xdr:rowOff>
    </xdr:from>
    <xdr:to>
      <xdr:col>72</xdr:col>
      <xdr:colOff>203200</xdr:colOff>
      <xdr:row>87</xdr:row>
      <xdr:rowOff>86995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03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86995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18689"/>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42227</xdr:rowOff>
    </xdr:from>
    <xdr:to>
      <xdr:col>81</xdr:col>
      <xdr:colOff>95250</xdr:colOff>
      <xdr:row>87</xdr:row>
      <xdr:rowOff>143827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14304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36195</xdr:rowOff>
    </xdr:from>
    <xdr:to>
      <xdr:col>73</xdr:col>
      <xdr:colOff>44450</xdr:colOff>
      <xdr:row>87</xdr:row>
      <xdr:rowOff>137795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122572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36195</xdr:rowOff>
    </xdr:from>
    <xdr:to>
      <xdr:col>68</xdr:col>
      <xdr:colOff>203200</xdr:colOff>
      <xdr:row>87</xdr:row>
      <xdr:rowOff>137795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122572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運営の病院を診療所化したことに伴い、公営企業事業職員が一般職員となったために職員数が増加し数値が悪化している状況が続いていたが、適正な職員配置等により近年は類似団体平均との差は減少している状況にある。今後も人口が減少する一方、多様化する行政ニーズに対応できる必要最低限の職員数を見極め、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54356</xdr:rowOff>
    </xdr:from>
    <xdr:to>
      <xdr:col>81</xdr:col>
      <xdr:colOff>44450</xdr:colOff>
      <xdr:row>60</xdr:row>
      <xdr:rowOff>98695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41356"/>
          <a:ext cx="838200" cy="4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54356</xdr:rowOff>
    </xdr:from>
    <xdr:to>
      <xdr:col>77</xdr:col>
      <xdr:colOff>44450</xdr:colOff>
      <xdr:row>60</xdr:row>
      <xdr:rowOff>62802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41356"/>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43497</xdr:rowOff>
    </xdr:from>
    <xdr:to>
      <xdr:col>72</xdr:col>
      <xdr:colOff>203200</xdr:colOff>
      <xdr:row>60</xdr:row>
      <xdr:rowOff>62802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30497"/>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40481</xdr:rowOff>
    </xdr:from>
    <xdr:to>
      <xdr:col>68</xdr:col>
      <xdr:colOff>152400</xdr:colOff>
      <xdr:row>60</xdr:row>
      <xdr:rowOff>43497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27481"/>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47895</xdr:rowOff>
    </xdr:from>
    <xdr:to>
      <xdr:col>81</xdr:col>
      <xdr:colOff>95250</xdr:colOff>
      <xdr:row>60</xdr:row>
      <xdr:rowOff>149495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3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19972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3556</xdr:rowOff>
    </xdr:from>
    <xdr:to>
      <xdr:col>77</xdr:col>
      <xdr:colOff>95250</xdr:colOff>
      <xdr:row>60</xdr:row>
      <xdr:rowOff>105156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12002</xdr:rowOff>
    </xdr:from>
    <xdr:to>
      <xdr:col>73</xdr:col>
      <xdr:colOff>44450</xdr:colOff>
      <xdr:row>60</xdr:row>
      <xdr:rowOff>113602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98379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8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164147</xdr:rowOff>
    </xdr:from>
    <xdr:to>
      <xdr:col>68</xdr:col>
      <xdr:colOff>203200</xdr:colOff>
      <xdr:row>60</xdr:row>
      <xdr:rowOff>94297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79074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161131</xdr:rowOff>
    </xdr:from>
    <xdr:to>
      <xdr:col>64</xdr:col>
      <xdr:colOff>152400</xdr:colOff>
      <xdr:row>60</xdr:row>
      <xdr:rowOff>91281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76058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6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本町においては標準財政規模が大きいこともあり、類似団体平均と同水準で推移している状況にある。　また、令和４年度に起債償還のピークを迎え、令和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の単年度の実質公債費比率は前年比で</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しており、令和７年度の数値から減少に転じる</a:t>
          </a:r>
          <a:r>
            <a:rPr kumimoji="1" lang="ja-JP" altLang="ja-JP" sz="1100">
              <a:solidFill>
                <a:schemeClr val="dk1"/>
              </a:solidFill>
              <a:effectLst/>
              <a:latin typeface="+mn-lt"/>
              <a:ea typeface="+mn-ea"/>
              <a:cs typeface="+mn-cs"/>
            </a:rPr>
            <a:t>見込みであるが、公共施設の老朽化や各種計画に基づく大型事業も予定されているため、事業の優先順位を見極めるとともに地方債発行額の上限枠設定など公債費の抑制に努める必要がある。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25400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182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17356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41</xdr:row>
      <xdr:rowOff>164677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132504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539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引き続きマイナスとなったが、新過疎法の制定により本町は過疎指定団体から卒業することになり、経過措置後は過疎対策事業債の借入を起こすことができない。そのため、新たな財源の確保や事業の創意工夫に努め、より健全な行財政運営を心がけ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2,800
2,671
231.49
4,984,965
4,913,679
50,629
2,706,764
3,918,551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定年による職員の退職が続くことやそれらの補充による職員の若年齢化、業務のアウトソーシングにより、再び類似団体平均よりも低い比率となっている。今後も現行の水準を維持できるように一層の給与及び定員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39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35</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4832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最低賃金や物価上昇に伴う管理委託料、システム関連委託費等が増加傾向にあり、物件費の増加要素が多くなっている状況にある。類似団体平均を下回る水準を維持してはいるものの、今後も最低賃金上昇等が生じた場合には支出総額が更に増加すること予想されることから、今後も業務のアウトソーシングやデジタル化等により経費削減に努めていく方針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17</xdr:row>
      <xdr:rowOff>115570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256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110998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616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15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564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者比率が上昇傾向にある本町においては、自立支援や老人措置に係る経費が徐々に膨らんでいる状況にあり、今後更に扶助費が増加するものと予想される。国の制度を利用する方への扶助が大半であるため町独自の削減は難しいが、今後も適正な審査等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2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主に他会計への繰出金によるものであり、水道会計における大規模事業の実施により消費税還付金が発生し、水道会計繰出金の大幅な減少に伴い、本比率も減少した。</a:t>
          </a:r>
          <a:endParaRPr lang="ja-JP" altLang="ja-JP" sz="1400">
            <a:effectLst/>
          </a:endParaRPr>
        </a:p>
        <a:p>
          <a:r>
            <a:rPr kumimoji="1" lang="ja-JP" altLang="ja-JP" sz="1100">
              <a:solidFill>
                <a:schemeClr val="dk1"/>
              </a:solidFill>
              <a:effectLst/>
              <a:latin typeface="+mn-lt"/>
              <a:ea typeface="+mn-ea"/>
              <a:cs typeface="+mn-cs"/>
            </a:rPr>
            <a:t>簡易水道・下水道事業における老朽化対策や防災対策における施設維持更新等に影響されるものであるが、今後も特別会計においても、利用料金の見直しや事業の必要性を検証するなど経費削減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35560</xdr:rowOff>
    </xdr:from>
    <xdr:to>
      <xdr:col>82</xdr:col>
      <xdr:colOff>107950</xdr:colOff>
      <xdr:row>57</xdr:row>
      <xdr:rowOff>121285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80821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35560</xdr:rowOff>
    </xdr:from>
    <xdr:to>
      <xdr:col>78</xdr:col>
      <xdr:colOff>69850</xdr:colOff>
      <xdr:row>58</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80821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58</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8710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144145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710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42562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1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156210</xdr:rowOff>
    </xdr:from>
    <xdr:to>
      <xdr:col>78</xdr:col>
      <xdr:colOff>120650</xdr:colOff>
      <xdr:row>57</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96537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26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類似団体平均よりも低い比率となった。経常経費の中にはこれ以上の削減ができないものが多いが、補助負担金事業の事業検証等を行い、効果の薄い補助事業等については見直しや廃止を行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26416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711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170434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170434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21844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71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借入れ額が多額であった年度の償還が開始し増加傾向にあり令和４年度に償還のピークを迎えた。また、今後１０年間でおいても大型事業を控えており、事業の必要性や優先順位を見極め起債抑制を心がけ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62230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876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62230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87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233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156211</xdr:rowOff>
    </xdr:from>
    <xdr:to>
      <xdr:col>6</xdr:col>
      <xdr:colOff>171450</xdr:colOff>
      <xdr:row>77</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近年は、行革の推進や平成２７年度からの経常一般財源の増加により類似団体平均よりも下回る水準を維持しているところであるが、今後も更なる健全化に努める必要がある。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77470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105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210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35561</xdr:rowOff>
    </xdr:from>
    <xdr:to>
      <xdr:col>73</xdr:col>
      <xdr:colOff>180975</xdr:colOff>
      <xdr:row>77</xdr:row>
      <xdr:rowOff>73661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372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77</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2219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43197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156211</xdr:rowOff>
    </xdr:from>
    <xdr:to>
      <xdr:col>74</xdr:col>
      <xdr:colOff>31750</xdr:colOff>
      <xdr:row>77</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96538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22861</xdr:rowOff>
    </xdr:from>
    <xdr:to>
      <xdr:col>69</xdr:col>
      <xdr:colOff>142875</xdr:colOff>
      <xdr:row>77</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134638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81297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91666</xdr:rowOff>
    </xdr:from>
    <xdr:to>
      <xdr:col>29</xdr:col>
      <xdr:colOff>127000</xdr:colOff>
      <xdr:row>17</xdr:row>
      <xdr:rowOff>110421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3941"/>
          <a:ext cx="647700" cy="1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99290</xdr:rowOff>
    </xdr:from>
    <xdr:to>
      <xdr:col>26</xdr:col>
      <xdr:colOff>50800</xdr:colOff>
      <xdr:row>17</xdr:row>
      <xdr:rowOff>110421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61565"/>
          <a:ext cx="698500" cy="11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99290</xdr:rowOff>
    </xdr:from>
    <xdr:to>
      <xdr:col>22</xdr:col>
      <xdr:colOff>114300</xdr:colOff>
      <xdr:row>17</xdr:row>
      <xdr:rowOff>109685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61565"/>
          <a:ext cx="698500" cy="10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109685</xdr:rowOff>
    </xdr:from>
    <xdr:to>
      <xdr:col>18</xdr:col>
      <xdr:colOff>177800</xdr:colOff>
      <xdr:row>17</xdr:row>
      <xdr:rowOff>141343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71960"/>
          <a:ext cx="698500" cy="3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40866</xdr:rowOff>
    </xdr:from>
    <xdr:to>
      <xdr:col>29</xdr:col>
      <xdr:colOff>177800</xdr:colOff>
      <xdr:row>17</xdr:row>
      <xdr:rowOff>142466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12943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7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59621</xdr:rowOff>
    </xdr:from>
    <xdr:to>
      <xdr:col>26</xdr:col>
      <xdr:colOff>101600</xdr:colOff>
      <xdr:row>17</xdr:row>
      <xdr:rowOff>161221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21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145998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0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48490</xdr:rowOff>
    </xdr:from>
    <xdr:to>
      <xdr:col>22</xdr:col>
      <xdr:colOff>165100</xdr:colOff>
      <xdr:row>17</xdr:row>
      <xdr:rowOff>150090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10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134867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09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58885</xdr:rowOff>
    </xdr:from>
    <xdr:to>
      <xdr:col>19</xdr:col>
      <xdr:colOff>38100</xdr:colOff>
      <xdr:row>17</xdr:row>
      <xdr:rowOff>160485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145262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0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90543</xdr:rowOff>
    </xdr:from>
    <xdr:to>
      <xdr:col>15</xdr:col>
      <xdr:colOff>101600</xdr:colOff>
      <xdr:row>18</xdr:row>
      <xdr:rowOff>20693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5470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3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100633</xdr:rowOff>
    </xdr:from>
    <xdr:to>
      <xdr:col>29</xdr:col>
      <xdr:colOff>127000</xdr:colOff>
      <xdr:row>35</xdr:row>
      <xdr:rowOff>115670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10983"/>
          <a:ext cx="647700" cy="15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100448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10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100633</xdr:rowOff>
    </xdr:from>
    <xdr:to>
      <xdr:col>26</xdr:col>
      <xdr:colOff>50800</xdr:colOff>
      <xdr:row>35</xdr:row>
      <xdr:rowOff>112868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10983"/>
          <a:ext cx="698500" cy="12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112868</xdr:rowOff>
    </xdr:from>
    <xdr:to>
      <xdr:col>22</xdr:col>
      <xdr:colOff>114300</xdr:colOff>
      <xdr:row>35</xdr:row>
      <xdr:rowOff>153426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23218"/>
          <a:ext cx="698500" cy="4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153426</xdr:rowOff>
    </xdr:from>
    <xdr:to>
      <xdr:col>18</xdr:col>
      <xdr:colOff>177800</xdr:colOff>
      <xdr:row>35</xdr:row>
      <xdr:rowOff>161399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63776"/>
          <a:ext cx="698500" cy="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64870</xdr:rowOff>
    </xdr:from>
    <xdr:to>
      <xdr:col>29</xdr:col>
      <xdr:colOff>177800</xdr:colOff>
      <xdr:row>35</xdr:row>
      <xdr:rowOff>166470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75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252847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2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49833</xdr:rowOff>
    </xdr:from>
    <xdr:to>
      <xdr:col>26</xdr:col>
      <xdr:colOff>101600</xdr:colOff>
      <xdr:row>35</xdr:row>
      <xdr:rowOff>151433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161610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2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62068</xdr:rowOff>
    </xdr:from>
    <xdr:to>
      <xdr:col>22</xdr:col>
      <xdr:colOff>165100</xdr:colOff>
      <xdr:row>35</xdr:row>
      <xdr:rowOff>163668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7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173845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4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102626</xdr:rowOff>
    </xdr:from>
    <xdr:to>
      <xdr:col>19</xdr:col>
      <xdr:colOff>38100</xdr:colOff>
      <xdr:row>35</xdr:row>
      <xdr:rowOff>204226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1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214403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8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110599</xdr:rowOff>
    </xdr:from>
    <xdr:to>
      <xdr:col>15</xdr:col>
      <xdr:colOff>101600</xdr:colOff>
      <xdr:row>35</xdr:row>
      <xdr:rowOff>212199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222376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8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2,800
2,671
231.49
4,984,965
4,913,679
50,629
2,706,764
3,918,551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133693</xdr:rowOff>
    </xdr:from>
    <xdr:to>
      <xdr:col>24</xdr:col>
      <xdr:colOff>63500</xdr:colOff>
      <xdr:row>36</xdr:row>
      <xdr:rowOff>137425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05893"/>
          <a:ext cx="838200" cy="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133693</xdr:rowOff>
    </xdr:from>
    <xdr:to>
      <xdr:col>19</xdr:col>
      <xdr:colOff>177800</xdr:colOff>
      <xdr:row>36</xdr:row>
      <xdr:rowOff>139047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5893"/>
          <a:ext cx="8890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139047</xdr:rowOff>
    </xdr:from>
    <xdr:to>
      <xdr:col>15</xdr:col>
      <xdr:colOff>50800</xdr:colOff>
      <xdr:row>36</xdr:row>
      <xdr:rowOff>142635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1247"/>
          <a:ext cx="8890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142635</xdr:rowOff>
    </xdr:from>
    <xdr:to>
      <xdr:col>10</xdr:col>
      <xdr:colOff>114300</xdr:colOff>
      <xdr:row>36</xdr:row>
      <xdr:rowOff>169108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4835"/>
          <a:ext cx="889000" cy="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86625</xdr:rowOff>
    </xdr:from>
    <xdr:to>
      <xdr:col>24</xdr:col>
      <xdr:colOff>114300</xdr:colOff>
      <xdr:row>37</xdr:row>
      <xdr:rowOff>16775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65052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82893</xdr:rowOff>
    </xdr:from>
    <xdr:to>
      <xdr:col>20</xdr:col>
      <xdr:colOff>38100</xdr:colOff>
      <xdr:row>37</xdr:row>
      <xdr:rowOff>13043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4170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4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88247</xdr:rowOff>
    </xdr:from>
    <xdr:to>
      <xdr:col>15</xdr:col>
      <xdr:colOff>101600</xdr:colOff>
      <xdr:row>37</xdr:row>
      <xdr:rowOff>18397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9524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5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91835</xdr:rowOff>
    </xdr:from>
    <xdr:to>
      <xdr:col>10</xdr:col>
      <xdr:colOff>165100</xdr:colOff>
      <xdr:row>37</xdr:row>
      <xdr:rowOff>21985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13112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5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118308</xdr:rowOff>
    </xdr:from>
    <xdr:to>
      <xdr:col>6</xdr:col>
      <xdr:colOff>38100</xdr:colOff>
      <xdr:row>37</xdr:row>
      <xdr:rowOff>48458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64985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121887</xdr:rowOff>
    </xdr:from>
    <xdr:to>
      <xdr:col>24</xdr:col>
      <xdr:colOff>63500</xdr:colOff>
      <xdr:row>56</xdr:row>
      <xdr:rowOff>164324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3087"/>
          <a:ext cx="838200" cy="4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164324</xdr:rowOff>
    </xdr:from>
    <xdr:to>
      <xdr:col>19</xdr:col>
      <xdr:colOff>177800</xdr:colOff>
      <xdr:row>57</xdr:row>
      <xdr:rowOff>24333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5524"/>
          <a:ext cx="889000" cy="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24333</xdr:rowOff>
    </xdr:from>
    <xdr:to>
      <xdr:col>15</xdr:col>
      <xdr:colOff>50800</xdr:colOff>
      <xdr:row>57</xdr:row>
      <xdr:rowOff>31741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6983"/>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31741</xdr:rowOff>
    </xdr:from>
    <xdr:to>
      <xdr:col>10</xdr:col>
      <xdr:colOff>114300</xdr:colOff>
      <xdr:row>57</xdr:row>
      <xdr:rowOff>113580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4391"/>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71087</xdr:rowOff>
    </xdr:from>
    <xdr:to>
      <xdr:col>24</xdr:col>
      <xdr:colOff>114300</xdr:colOff>
      <xdr:row>57</xdr:row>
      <xdr:rowOff>1237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93964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113524</xdr:rowOff>
    </xdr:from>
    <xdr:to>
      <xdr:col>20</xdr:col>
      <xdr:colOff>38100</xdr:colOff>
      <xdr:row>57</xdr:row>
      <xdr:rowOff>43674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60201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8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144983</xdr:rowOff>
    </xdr:from>
    <xdr:to>
      <xdr:col>15</xdr:col>
      <xdr:colOff>101600</xdr:colOff>
      <xdr:row>57</xdr:row>
      <xdr:rowOff>75133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91660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2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152391</xdr:rowOff>
    </xdr:from>
    <xdr:to>
      <xdr:col>10</xdr:col>
      <xdr:colOff>165100</xdr:colOff>
      <xdr:row>57</xdr:row>
      <xdr:rowOff>82541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99068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2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62780</xdr:rowOff>
    </xdr:from>
    <xdr:to>
      <xdr:col>6</xdr:col>
      <xdr:colOff>38100</xdr:colOff>
      <xdr:row>57</xdr:row>
      <xdr:rowOff>164380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155507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2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86505</xdr:rowOff>
    </xdr:from>
    <xdr:to>
      <xdr:col>24</xdr:col>
      <xdr:colOff>63500</xdr:colOff>
      <xdr:row>74</xdr:row>
      <xdr:rowOff>156319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773805"/>
          <a:ext cx="8382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86505</xdr:rowOff>
    </xdr:from>
    <xdr:to>
      <xdr:col>19</xdr:col>
      <xdr:colOff>177800</xdr:colOff>
      <xdr:row>75</xdr:row>
      <xdr:rowOff>53925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73805"/>
          <a:ext cx="889000" cy="1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53925</xdr:rowOff>
    </xdr:from>
    <xdr:to>
      <xdr:col>15</xdr:col>
      <xdr:colOff>50800</xdr:colOff>
      <xdr:row>75</xdr:row>
      <xdr:rowOff>168951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912675"/>
          <a:ext cx="889000" cy="1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168951</xdr:rowOff>
    </xdr:from>
    <xdr:to>
      <xdr:col>10</xdr:col>
      <xdr:colOff>114300</xdr:colOff>
      <xdr:row>76</xdr:row>
      <xdr:rowOff>115336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27701"/>
          <a:ext cx="889000" cy="11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105519</xdr:rowOff>
    </xdr:from>
    <xdr:to>
      <xdr:col>24</xdr:col>
      <xdr:colOff>114300</xdr:colOff>
      <xdr:row>75</xdr:row>
      <xdr:rowOff>35669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79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128396</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4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35705</xdr:rowOff>
    </xdr:from>
    <xdr:to>
      <xdr:col>20</xdr:col>
      <xdr:colOff>38100</xdr:colOff>
      <xdr:row>74</xdr:row>
      <xdr:rowOff>137305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7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153832</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49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3125</xdr:rowOff>
    </xdr:from>
    <xdr:to>
      <xdr:col>15</xdr:col>
      <xdr:colOff>101600</xdr:colOff>
      <xdr:row>75</xdr:row>
      <xdr:rowOff>104725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121252</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63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118152</xdr:rowOff>
    </xdr:from>
    <xdr:to>
      <xdr:col>10</xdr:col>
      <xdr:colOff>165100</xdr:colOff>
      <xdr:row>76</xdr:row>
      <xdr:rowOff>48301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769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64829</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75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64536</xdr:rowOff>
    </xdr:from>
    <xdr:to>
      <xdr:col>6</xdr:col>
      <xdr:colOff>38100</xdr:colOff>
      <xdr:row>76</xdr:row>
      <xdr:rowOff>166136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11213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6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144957</xdr:rowOff>
    </xdr:from>
    <xdr:to>
      <xdr:col>24</xdr:col>
      <xdr:colOff>63500</xdr:colOff>
      <xdr:row>94</xdr:row>
      <xdr:rowOff>157508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61257"/>
          <a:ext cx="8382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88539</xdr:rowOff>
    </xdr:from>
    <xdr:to>
      <xdr:col>19</xdr:col>
      <xdr:colOff>177800</xdr:colOff>
      <xdr:row>94</xdr:row>
      <xdr:rowOff>157508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04839"/>
          <a:ext cx="889000" cy="6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88539</xdr:rowOff>
    </xdr:from>
    <xdr:to>
      <xdr:col>15</xdr:col>
      <xdr:colOff>50800</xdr:colOff>
      <xdr:row>95</xdr:row>
      <xdr:rowOff>169738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04839"/>
          <a:ext cx="889000" cy="2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169738</xdr:rowOff>
    </xdr:from>
    <xdr:to>
      <xdr:col>10</xdr:col>
      <xdr:colOff>114300</xdr:colOff>
      <xdr:row>96</xdr:row>
      <xdr:rowOff>29606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57488"/>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94157</xdr:rowOff>
    </xdr:from>
    <xdr:to>
      <xdr:col>24</xdr:col>
      <xdr:colOff>114300</xdr:colOff>
      <xdr:row>95</xdr:row>
      <xdr:rowOff>24307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117034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106708</xdr:rowOff>
    </xdr:from>
    <xdr:to>
      <xdr:col>20</xdr:col>
      <xdr:colOff>38100</xdr:colOff>
      <xdr:row>95</xdr:row>
      <xdr:rowOff>36858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53385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9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37739</xdr:rowOff>
    </xdr:from>
    <xdr:to>
      <xdr:col>15</xdr:col>
      <xdr:colOff>101600</xdr:colOff>
      <xdr:row>94</xdr:row>
      <xdr:rowOff>139339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155866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2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118938</xdr:rowOff>
    </xdr:from>
    <xdr:to>
      <xdr:col>10</xdr:col>
      <xdr:colOff>165100</xdr:colOff>
      <xdr:row>96</xdr:row>
      <xdr:rowOff>49088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65615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8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150256</xdr:rowOff>
    </xdr:from>
    <xdr:to>
      <xdr:col>6</xdr:col>
      <xdr:colOff>38100</xdr:colOff>
      <xdr:row>96</xdr:row>
      <xdr:rowOff>80406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96933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73164</xdr:rowOff>
    </xdr:from>
    <xdr:to>
      <xdr:col>55</xdr:col>
      <xdr:colOff>0</xdr:colOff>
      <xdr:row>37</xdr:row>
      <xdr:rowOff>83518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16814"/>
          <a:ext cx="838200" cy="1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70514</xdr:rowOff>
    </xdr:from>
    <xdr:to>
      <xdr:col>50</xdr:col>
      <xdr:colOff>114300</xdr:colOff>
      <xdr:row>37</xdr:row>
      <xdr:rowOff>73164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414164"/>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15401</xdr:rowOff>
    </xdr:from>
    <xdr:to>
      <xdr:col>45</xdr:col>
      <xdr:colOff>177800</xdr:colOff>
      <xdr:row>37</xdr:row>
      <xdr:rowOff>70514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87601"/>
          <a:ext cx="889000" cy="2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15401</xdr:rowOff>
    </xdr:from>
    <xdr:to>
      <xdr:col>41</xdr:col>
      <xdr:colOff>50800</xdr:colOff>
      <xdr:row>37</xdr:row>
      <xdr:rowOff>89819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87601"/>
          <a:ext cx="889000" cy="24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32718</xdr:rowOff>
    </xdr:from>
    <xdr:to>
      <xdr:col>55</xdr:col>
      <xdr:colOff>50800</xdr:colOff>
      <xdr:row>37</xdr:row>
      <xdr:rowOff>134318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119095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9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22364</xdr:rowOff>
    </xdr:from>
    <xdr:to>
      <xdr:col>50</xdr:col>
      <xdr:colOff>165100</xdr:colOff>
      <xdr:row>37</xdr:row>
      <xdr:rowOff>123964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115091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5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19714</xdr:rowOff>
    </xdr:from>
    <xdr:to>
      <xdr:col>46</xdr:col>
      <xdr:colOff>38100</xdr:colOff>
      <xdr:row>37</xdr:row>
      <xdr:rowOff>121314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112441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5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136051</xdr:rowOff>
    </xdr:from>
    <xdr:to>
      <xdr:col>41</xdr:col>
      <xdr:colOff>101600</xdr:colOff>
      <xdr:row>36</xdr:row>
      <xdr:rowOff>66201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3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57328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2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39019</xdr:rowOff>
    </xdr:from>
    <xdr:to>
      <xdr:col>36</xdr:col>
      <xdr:colOff>165100</xdr:colOff>
      <xdr:row>37</xdr:row>
      <xdr:rowOff>140619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131746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7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58423</xdr:rowOff>
    </xdr:from>
    <xdr:to>
      <xdr:col>55</xdr:col>
      <xdr:colOff>0</xdr:colOff>
      <xdr:row>58</xdr:row>
      <xdr:rowOff>22280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31073"/>
          <a:ext cx="838200" cy="13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22280</xdr:rowOff>
    </xdr:from>
    <xdr:to>
      <xdr:col>50</xdr:col>
      <xdr:colOff>114300</xdr:colOff>
      <xdr:row>58</xdr:row>
      <xdr:rowOff>58239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66380"/>
          <a:ext cx="8890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160559</xdr:rowOff>
    </xdr:from>
    <xdr:to>
      <xdr:col>45</xdr:col>
      <xdr:colOff>177800</xdr:colOff>
      <xdr:row>58</xdr:row>
      <xdr:rowOff>58239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33209"/>
          <a:ext cx="889000" cy="6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160559</xdr:rowOff>
    </xdr:from>
    <xdr:to>
      <xdr:col>41</xdr:col>
      <xdr:colOff>50800</xdr:colOff>
      <xdr:row>58</xdr:row>
      <xdr:rowOff>23143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33209"/>
          <a:ext cx="889000" cy="3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7623</xdr:rowOff>
    </xdr:from>
    <xdr:to>
      <xdr:col>55</xdr:col>
      <xdr:colOff>50800</xdr:colOff>
      <xdr:row>57</xdr:row>
      <xdr:rowOff>109223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8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30500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3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142930</xdr:rowOff>
    </xdr:from>
    <xdr:to>
      <xdr:col>50</xdr:col>
      <xdr:colOff>165100</xdr:colOff>
      <xdr:row>58</xdr:row>
      <xdr:rowOff>73080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64207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0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7439</xdr:rowOff>
    </xdr:from>
    <xdr:to>
      <xdr:col>46</xdr:col>
      <xdr:colOff>38100</xdr:colOff>
      <xdr:row>58</xdr:row>
      <xdr:rowOff>109039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100166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4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109759</xdr:rowOff>
    </xdr:from>
    <xdr:to>
      <xdr:col>41</xdr:col>
      <xdr:colOff>101600</xdr:colOff>
      <xdr:row>58</xdr:row>
      <xdr:rowOff>39909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31036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97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143793</xdr:rowOff>
    </xdr:from>
    <xdr:to>
      <xdr:col>36</xdr:col>
      <xdr:colOff>165100</xdr:colOff>
      <xdr:row>58</xdr:row>
      <xdr:rowOff>73943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65070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0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34572</xdr:rowOff>
    </xdr:from>
    <xdr:to>
      <xdr:col>55</xdr:col>
      <xdr:colOff>0</xdr:colOff>
      <xdr:row>79</xdr:row>
      <xdr:rowOff>55669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79122"/>
          <a:ext cx="8382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55669</xdr:rowOff>
    </xdr:from>
    <xdr:to>
      <xdr:col>50</xdr:col>
      <xdr:colOff>114300</xdr:colOff>
      <xdr:row>79</xdr:row>
      <xdr:rowOff>58823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00219"/>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77632</xdr:rowOff>
    </xdr:from>
    <xdr:to>
      <xdr:col>45</xdr:col>
      <xdr:colOff>177800</xdr:colOff>
      <xdr:row>79</xdr:row>
      <xdr:rowOff>58823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50732"/>
          <a:ext cx="889000" cy="15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77632</xdr:rowOff>
    </xdr:from>
    <xdr:to>
      <xdr:col>41</xdr:col>
      <xdr:colOff>50800</xdr:colOff>
      <xdr:row>78</xdr:row>
      <xdr:rowOff>109215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50732"/>
          <a:ext cx="889000" cy="3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155222</xdr:rowOff>
    </xdr:from>
    <xdr:to>
      <xdr:col>55</xdr:col>
      <xdr:colOff>50800</xdr:colOff>
      <xdr:row>79</xdr:row>
      <xdr:rowOff>85372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4869</xdr:rowOff>
    </xdr:from>
    <xdr:to>
      <xdr:col>50</xdr:col>
      <xdr:colOff>165100</xdr:colOff>
      <xdr:row>79</xdr:row>
      <xdr:rowOff>106469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97596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8023</xdr:rowOff>
    </xdr:from>
    <xdr:to>
      <xdr:col>46</xdr:col>
      <xdr:colOff>38100</xdr:colOff>
      <xdr:row>79</xdr:row>
      <xdr:rowOff>109623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100750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26832</xdr:rowOff>
    </xdr:from>
    <xdr:to>
      <xdr:col>41</xdr:col>
      <xdr:colOff>101600</xdr:colOff>
      <xdr:row>78</xdr:row>
      <xdr:rowOff>128432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144959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7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58415</xdr:rowOff>
    </xdr:from>
    <xdr:to>
      <xdr:col>36</xdr:col>
      <xdr:colOff>165100</xdr:colOff>
      <xdr:row>78</xdr:row>
      <xdr:rowOff>160015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5092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2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16918</xdr:rowOff>
    </xdr:from>
    <xdr:to>
      <xdr:col>55</xdr:col>
      <xdr:colOff>0</xdr:colOff>
      <xdr:row>98</xdr:row>
      <xdr:rowOff>75064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9018"/>
          <a:ext cx="838200" cy="5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75064</xdr:rowOff>
    </xdr:from>
    <xdr:to>
      <xdr:col>50</xdr:col>
      <xdr:colOff>114300</xdr:colOff>
      <xdr:row>99</xdr:row>
      <xdr:rowOff>15335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77164"/>
          <a:ext cx="889000" cy="1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15335</xdr:rowOff>
    </xdr:from>
    <xdr:to>
      <xdr:col>45</xdr:col>
      <xdr:colOff>177800</xdr:colOff>
      <xdr:row>99</xdr:row>
      <xdr:rowOff>35034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88885"/>
          <a:ext cx="889000" cy="1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35034</xdr:rowOff>
    </xdr:from>
    <xdr:to>
      <xdr:col>41</xdr:col>
      <xdr:colOff>50800</xdr:colOff>
      <xdr:row>99</xdr:row>
      <xdr:rowOff>36452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08584"/>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137568</xdr:rowOff>
    </xdr:from>
    <xdr:to>
      <xdr:col>55</xdr:col>
      <xdr:colOff>50800</xdr:colOff>
      <xdr:row>98</xdr:row>
      <xdr:rowOff>67718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160445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1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24264</xdr:rowOff>
    </xdr:from>
    <xdr:to>
      <xdr:col>50</xdr:col>
      <xdr:colOff>165100</xdr:colOff>
      <xdr:row>98</xdr:row>
      <xdr:rowOff>125864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142391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60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135985</xdr:rowOff>
    </xdr:from>
    <xdr:to>
      <xdr:col>46</xdr:col>
      <xdr:colOff>38100</xdr:colOff>
      <xdr:row>99</xdr:row>
      <xdr:rowOff>66135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57262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3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155684</xdr:rowOff>
    </xdr:from>
    <xdr:to>
      <xdr:col>41</xdr:col>
      <xdr:colOff>101600</xdr:colOff>
      <xdr:row>99</xdr:row>
      <xdr:rowOff>85834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76961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157102</xdr:rowOff>
    </xdr:from>
    <xdr:to>
      <xdr:col>36</xdr:col>
      <xdr:colOff>165100</xdr:colOff>
      <xdr:row>99</xdr:row>
      <xdr:rowOff>87252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78379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5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38143</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4693"/>
          <a:ext cx="8382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158793</xdr:rowOff>
    </xdr:from>
    <xdr:to>
      <xdr:col>85</xdr:col>
      <xdr:colOff>177800</xdr:colOff>
      <xdr:row>39</xdr:row>
      <xdr:rowOff>88943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19720</xdr:rowOff>
    </xdr:from>
    <xdr:to>
      <xdr:col>85</xdr:col>
      <xdr:colOff>127000</xdr:colOff>
      <xdr:row>77</xdr:row>
      <xdr:rowOff>56521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21370"/>
          <a:ext cx="8382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19720</xdr:rowOff>
    </xdr:from>
    <xdr:to>
      <xdr:col>81</xdr:col>
      <xdr:colOff>50800</xdr:colOff>
      <xdr:row>77</xdr:row>
      <xdr:rowOff>43827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1370"/>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43827</xdr:rowOff>
    </xdr:from>
    <xdr:to>
      <xdr:col>76</xdr:col>
      <xdr:colOff>114300</xdr:colOff>
      <xdr:row>77</xdr:row>
      <xdr:rowOff>64646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45477"/>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64646</xdr:rowOff>
    </xdr:from>
    <xdr:to>
      <xdr:col>71</xdr:col>
      <xdr:colOff>177800</xdr:colOff>
      <xdr:row>77</xdr:row>
      <xdr:rowOff>70917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66296"/>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5721</xdr:rowOff>
    </xdr:from>
    <xdr:to>
      <xdr:col>85</xdr:col>
      <xdr:colOff>177800</xdr:colOff>
      <xdr:row>77</xdr:row>
      <xdr:rowOff>107321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28598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5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140370</xdr:rowOff>
    </xdr:from>
    <xdr:to>
      <xdr:col>81</xdr:col>
      <xdr:colOff>101600</xdr:colOff>
      <xdr:row>77</xdr:row>
      <xdr:rowOff>70520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87046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4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164477</xdr:rowOff>
    </xdr:from>
    <xdr:to>
      <xdr:col>76</xdr:col>
      <xdr:colOff>165100</xdr:colOff>
      <xdr:row>77</xdr:row>
      <xdr:rowOff>94627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111154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6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13846</xdr:rowOff>
    </xdr:from>
    <xdr:to>
      <xdr:col>72</xdr:col>
      <xdr:colOff>38100</xdr:colOff>
      <xdr:row>77</xdr:row>
      <xdr:rowOff>115446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131973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9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20117</xdr:rowOff>
    </xdr:from>
    <xdr:to>
      <xdr:col>67</xdr:col>
      <xdr:colOff>101600</xdr:colOff>
      <xdr:row>77</xdr:row>
      <xdr:rowOff>121717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138244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9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147805</xdr:rowOff>
    </xdr:from>
    <xdr:to>
      <xdr:col>85</xdr:col>
      <xdr:colOff>127000</xdr:colOff>
      <xdr:row>98</xdr:row>
      <xdr:rowOff>167751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49905"/>
          <a:ext cx="8382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167751</xdr:rowOff>
    </xdr:from>
    <xdr:to>
      <xdr:col>81</xdr:col>
      <xdr:colOff>50800</xdr:colOff>
      <xdr:row>99</xdr:row>
      <xdr:rowOff>42035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69851"/>
          <a:ext cx="889000" cy="4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41746</xdr:rowOff>
    </xdr:from>
    <xdr:to>
      <xdr:col>76</xdr:col>
      <xdr:colOff>114300</xdr:colOff>
      <xdr:row>99</xdr:row>
      <xdr:rowOff>42035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7015296"/>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162821</xdr:rowOff>
    </xdr:from>
    <xdr:to>
      <xdr:col>71</xdr:col>
      <xdr:colOff>177800</xdr:colOff>
      <xdr:row>99</xdr:row>
      <xdr:rowOff>41746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64921"/>
          <a:ext cx="889000" cy="5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97005</xdr:rowOff>
    </xdr:from>
    <xdr:to>
      <xdr:col>85</xdr:col>
      <xdr:colOff>177800</xdr:colOff>
      <xdr:row>99</xdr:row>
      <xdr:rowOff>27155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11932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116951</xdr:rowOff>
    </xdr:from>
    <xdr:to>
      <xdr:col>81</xdr:col>
      <xdr:colOff>101600</xdr:colOff>
      <xdr:row>99</xdr:row>
      <xdr:rowOff>47101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38228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162685</xdr:rowOff>
    </xdr:from>
    <xdr:to>
      <xdr:col>76</xdr:col>
      <xdr:colOff>165100</xdr:colOff>
      <xdr:row>99</xdr:row>
      <xdr:rowOff>92835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83962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5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162396</xdr:rowOff>
    </xdr:from>
    <xdr:to>
      <xdr:col>72</xdr:col>
      <xdr:colOff>38100</xdr:colOff>
      <xdr:row>99</xdr:row>
      <xdr:rowOff>92546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83673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5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112021</xdr:rowOff>
    </xdr:from>
    <xdr:to>
      <xdr:col>67</xdr:col>
      <xdr:colOff>101600</xdr:colOff>
      <xdr:row>99</xdr:row>
      <xdr:rowOff>42171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33298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93980</xdr:rowOff>
    </xdr:from>
    <xdr:to>
      <xdr:col>116</xdr:col>
      <xdr:colOff>63500</xdr:colOff>
      <xdr:row>58</xdr:row>
      <xdr:rowOff>94684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38080"/>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94684</xdr:rowOff>
    </xdr:from>
    <xdr:to>
      <xdr:col>111</xdr:col>
      <xdr:colOff>177800</xdr:colOff>
      <xdr:row>58</xdr:row>
      <xdr:rowOff>94831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38784"/>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94831</xdr:rowOff>
    </xdr:from>
    <xdr:to>
      <xdr:col>107</xdr:col>
      <xdr:colOff>50800</xdr:colOff>
      <xdr:row>58</xdr:row>
      <xdr:rowOff>95964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38931"/>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95964</xdr:rowOff>
    </xdr:from>
    <xdr:to>
      <xdr:col>102</xdr:col>
      <xdr:colOff>114300</xdr:colOff>
      <xdr:row>58</xdr:row>
      <xdr:rowOff>96724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40064"/>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43180</xdr:rowOff>
    </xdr:from>
    <xdr:to>
      <xdr:col>116</xdr:col>
      <xdr:colOff>114300</xdr:colOff>
      <xdr:row>58</xdr:row>
      <xdr:rowOff>144780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43884</xdr:rowOff>
    </xdr:from>
    <xdr:to>
      <xdr:col>112</xdr:col>
      <xdr:colOff>38100</xdr:colOff>
      <xdr:row>58</xdr:row>
      <xdr:rowOff>145484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136611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44031</xdr:rowOff>
    </xdr:from>
    <xdr:to>
      <xdr:col>107</xdr:col>
      <xdr:colOff>101600</xdr:colOff>
      <xdr:row>58</xdr:row>
      <xdr:rowOff>145631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136758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45164</xdr:rowOff>
    </xdr:from>
    <xdr:to>
      <xdr:col>102</xdr:col>
      <xdr:colOff>165100</xdr:colOff>
      <xdr:row>58</xdr:row>
      <xdr:rowOff>146764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137891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45924</xdr:rowOff>
    </xdr:from>
    <xdr:to>
      <xdr:col>98</xdr:col>
      <xdr:colOff>38100</xdr:colOff>
      <xdr:row>58</xdr:row>
      <xdr:rowOff>147524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138651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118413</xdr:rowOff>
    </xdr:from>
    <xdr:to>
      <xdr:col>116</xdr:col>
      <xdr:colOff>63500</xdr:colOff>
      <xdr:row>77</xdr:row>
      <xdr:rowOff>8297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48613"/>
          <a:ext cx="8382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8297</xdr:rowOff>
    </xdr:from>
    <xdr:to>
      <xdr:col>111</xdr:col>
      <xdr:colOff>177800</xdr:colOff>
      <xdr:row>77</xdr:row>
      <xdr:rowOff>22284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09947"/>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166108</xdr:rowOff>
    </xdr:from>
    <xdr:to>
      <xdr:col>107</xdr:col>
      <xdr:colOff>50800</xdr:colOff>
      <xdr:row>77</xdr:row>
      <xdr:rowOff>22284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96308"/>
          <a:ext cx="889000" cy="2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72949</xdr:rowOff>
    </xdr:from>
    <xdr:to>
      <xdr:col>102</xdr:col>
      <xdr:colOff>114300</xdr:colOff>
      <xdr:row>76</xdr:row>
      <xdr:rowOff>166108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103149"/>
          <a:ext cx="889000" cy="9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67613</xdr:rowOff>
    </xdr:from>
    <xdr:to>
      <xdr:col>116</xdr:col>
      <xdr:colOff>114300</xdr:colOff>
      <xdr:row>76</xdr:row>
      <xdr:rowOff>169213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90491</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4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128947</xdr:rowOff>
    </xdr:from>
    <xdr:to>
      <xdr:col>112</xdr:col>
      <xdr:colOff>38100</xdr:colOff>
      <xdr:row>77</xdr:row>
      <xdr:rowOff>59097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5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50224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5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142934</xdr:rowOff>
    </xdr:from>
    <xdr:to>
      <xdr:col>107</xdr:col>
      <xdr:colOff>101600</xdr:colOff>
      <xdr:row>77</xdr:row>
      <xdr:rowOff>73084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64211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115308</xdr:rowOff>
    </xdr:from>
    <xdr:to>
      <xdr:col>102</xdr:col>
      <xdr:colOff>165100</xdr:colOff>
      <xdr:row>77</xdr:row>
      <xdr:rowOff>45458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36585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323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22149</xdr:rowOff>
    </xdr:from>
    <xdr:to>
      <xdr:col>98</xdr:col>
      <xdr:colOff>38100</xdr:colOff>
      <xdr:row>76</xdr:row>
      <xdr:rowOff>123749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140276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2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物件費の増加要因は物価高騰によるもの。</a:t>
          </a:r>
          <a:endParaRPr lang="ja-JP" altLang="ja-JP" sz="1400">
            <a:effectLst/>
          </a:endParaRPr>
        </a:p>
        <a:p>
          <a:r>
            <a:rPr kumimoji="1" lang="ja-JP" altLang="ja-JP" sz="1100">
              <a:solidFill>
                <a:schemeClr val="dk1"/>
              </a:solidFill>
              <a:effectLst/>
              <a:latin typeface="+mn-lt"/>
              <a:ea typeface="+mn-ea"/>
              <a:cs typeface="+mn-cs"/>
            </a:rPr>
            <a:t>維持補修費の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要因は除雪経費の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また、維持補修費が類似団体と比較しても大きく上回っているのは公共施設の老朽化による維持補修費が年々増加傾向にあるためである。</a:t>
          </a:r>
          <a:endParaRPr lang="ja-JP" altLang="ja-JP" sz="1400">
            <a:effectLst/>
          </a:endParaRPr>
        </a:p>
        <a:p>
          <a:r>
            <a:rPr kumimoji="1" lang="ja-JP" altLang="ja-JP" sz="1100">
              <a:solidFill>
                <a:schemeClr val="dk1"/>
              </a:solidFill>
              <a:effectLst/>
              <a:latin typeface="+mn-lt"/>
              <a:ea typeface="+mn-ea"/>
              <a:cs typeface="+mn-cs"/>
            </a:rPr>
            <a:t>普通建設事業費の大幅な増加の主な要因は公営住宅の建設によるものである。</a:t>
          </a:r>
          <a:endParaRPr lang="ja-JP" altLang="ja-JP" sz="1400">
            <a:effectLst/>
          </a:endParaRPr>
        </a:p>
        <a:p>
          <a:r>
            <a:rPr kumimoji="1" lang="ja-JP" altLang="ja-JP" sz="1100">
              <a:solidFill>
                <a:schemeClr val="dk1"/>
              </a:solidFill>
              <a:effectLst/>
              <a:latin typeface="+mn-lt"/>
              <a:ea typeface="+mn-ea"/>
              <a:cs typeface="+mn-cs"/>
            </a:rPr>
            <a:t>公債費の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は借入れ額が多額であった年度の償還が</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したことによるものである。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2,800
2,671
231.49
4,984,965
4,913,679
50,629
2,706,764
3,918,551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138786</xdr:rowOff>
    </xdr:from>
    <xdr:to>
      <xdr:col>24</xdr:col>
      <xdr:colOff>63500</xdr:colOff>
      <xdr:row>37</xdr:row>
      <xdr:rowOff>13779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0986"/>
          <a:ext cx="838200" cy="4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13779</xdr:rowOff>
    </xdr:from>
    <xdr:to>
      <xdr:col>19</xdr:col>
      <xdr:colOff>177800</xdr:colOff>
      <xdr:row>37</xdr:row>
      <xdr:rowOff>23685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5742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23685</xdr:rowOff>
    </xdr:from>
    <xdr:to>
      <xdr:col>15</xdr:col>
      <xdr:colOff>50800</xdr:colOff>
      <xdr:row>37</xdr:row>
      <xdr:rowOff>31286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67335"/>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23590</xdr:rowOff>
    </xdr:from>
    <xdr:to>
      <xdr:col>10</xdr:col>
      <xdr:colOff>114300</xdr:colOff>
      <xdr:row>37</xdr:row>
      <xdr:rowOff>31286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67240"/>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87986</xdr:rowOff>
    </xdr:from>
    <xdr:to>
      <xdr:col>24</xdr:col>
      <xdr:colOff>114300</xdr:colOff>
      <xdr:row>37</xdr:row>
      <xdr:rowOff>18136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110863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134429</xdr:rowOff>
    </xdr:from>
    <xdr:to>
      <xdr:col>20</xdr:col>
      <xdr:colOff>38100</xdr:colOff>
      <xdr:row>37</xdr:row>
      <xdr:rowOff>64579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81106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144335</xdr:rowOff>
    </xdr:from>
    <xdr:to>
      <xdr:col>15</xdr:col>
      <xdr:colOff>101600</xdr:colOff>
      <xdr:row>37</xdr:row>
      <xdr:rowOff>74485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91012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151936</xdr:rowOff>
    </xdr:from>
    <xdr:to>
      <xdr:col>10</xdr:col>
      <xdr:colOff>165100</xdr:colOff>
      <xdr:row>37</xdr:row>
      <xdr:rowOff>82086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98613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144240</xdr:rowOff>
    </xdr:from>
    <xdr:to>
      <xdr:col>6</xdr:col>
      <xdr:colOff>38100</xdr:colOff>
      <xdr:row>37</xdr:row>
      <xdr:rowOff>74390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90917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9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54655</xdr:rowOff>
    </xdr:from>
    <xdr:to>
      <xdr:col>24</xdr:col>
      <xdr:colOff>63500</xdr:colOff>
      <xdr:row>57</xdr:row>
      <xdr:rowOff>64289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27305"/>
          <a:ext cx="8382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64289</xdr:rowOff>
    </xdr:from>
    <xdr:to>
      <xdr:col>19</xdr:col>
      <xdr:colOff>177800</xdr:colOff>
      <xdr:row>57</xdr:row>
      <xdr:rowOff>89071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836939"/>
          <a:ext cx="889000" cy="2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26838</xdr:rowOff>
    </xdr:from>
    <xdr:to>
      <xdr:col>15</xdr:col>
      <xdr:colOff>50800</xdr:colOff>
      <xdr:row>57</xdr:row>
      <xdr:rowOff>89071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99488"/>
          <a:ext cx="889000" cy="6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26838</xdr:rowOff>
    </xdr:from>
    <xdr:to>
      <xdr:col>10</xdr:col>
      <xdr:colOff>114300</xdr:colOff>
      <xdr:row>57</xdr:row>
      <xdr:rowOff>74741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99488"/>
          <a:ext cx="889000" cy="4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3855</xdr:rowOff>
    </xdr:from>
    <xdr:to>
      <xdr:col>24</xdr:col>
      <xdr:colOff>114300</xdr:colOff>
      <xdr:row>57</xdr:row>
      <xdr:rowOff>105455</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90232</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13489</xdr:rowOff>
    </xdr:from>
    <xdr:to>
      <xdr:col>20</xdr:col>
      <xdr:colOff>38100</xdr:colOff>
      <xdr:row>57</xdr:row>
      <xdr:rowOff>115089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106216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7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38271</xdr:rowOff>
    </xdr:from>
    <xdr:to>
      <xdr:col>15</xdr:col>
      <xdr:colOff>101600</xdr:colOff>
      <xdr:row>57</xdr:row>
      <xdr:rowOff>139871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8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130998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90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147488</xdr:rowOff>
    </xdr:from>
    <xdr:to>
      <xdr:col>10</xdr:col>
      <xdr:colOff>165100</xdr:colOff>
      <xdr:row>57</xdr:row>
      <xdr:rowOff>77638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4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68765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4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23941</xdr:rowOff>
    </xdr:from>
    <xdr:to>
      <xdr:col>6</xdr:col>
      <xdr:colOff>38100</xdr:colOff>
      <xdr:row>57</xdr:row>
      <xdr:rowOff>125541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9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8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169202</xdr:rowOff>
    </xdr:from>
    <xdr:to>
      <xdr:col>24</xdr:col>
      <xdr:colOff>63500</xdr:colOff>
      <xdr:row>76</xdr:row>
      <xdr:rowOff>68328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27952"/>
          <a:ext cx="838200" cy="7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58438</xdr:rowOff>
    </xdr:from>
    <xdr:to>
      <xdr:col>19</xdr:col>
      <xdr:colOff>177800</xdr:colOff>
      <xdr:row>76</xdr:row>
      <xdr:rowOff>68328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88638"/>
          <a:ext cx="889000" cy="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58438</xdr:rowOff>
    </xdr:from>
    <xdr:to>
      <xdr:col>15</xdr:col>
      <xdr:colOff>50800</xdr:colOff>
      <xdr:row>76</xdr:row>
      <xdr:rowOff>142413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88638"/>
          <a:ext cx="889000" cy="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142413</xdr:rowOff>
    </xdr:from>
    <xdr:to>
      <xdr:col>10</xdr:col>
      <xdr:colOff>114300</xdr:colOff>
      <xdr:row>76</xdr:row>
      <xdr:rowOff>151364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72613"/>
          <a:ext cx="8890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118403</xdr:rowOff>
    </xdr:from>
    <xdr:to>
      <xdr:col>24</xdr:col>
      <xdr:colOff>114300</xdr:colOff>
      <xdr:row>76</xdr:row>
      <xdr:rowOff>48552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771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141280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2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17528</xdr:rowOff>
    </xdr:from>
    <xdr:to>
      <xdr:col>20</xdr:col>
      <xdr:colOff>38100</xdr:colOff>
      <xdr:row>76</xdr:row>
      <xdr:rowOff>119128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135655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8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7638</xdr:rowOff>
    </xdr:from>
    <xdr:to>
      <xdr:col>15</xdr:col>
      <xdr:colOff>101600</xdr:colOff>
      <xdr:row>76</xdr:row>
      <xdr:rowOff>109238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125765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81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91613</xdr:rowOff>
    </xdr:from>
    <xdr:to>
      <xdr:col>10</xdr:col>
      <xdr:colOff>165100</xdr:colOff>
      <xdr:row>77</xdr:row>
      <xdr:rowOff>21763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1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100564</xdr:rowOff>
    </xdr:from>
    <xdr:to>
      <xdr:col>6</xdr:col>
      <xdr:colOff>38100</xdr:colOff>
      <xdr:row>77</xdr:row>
      <xdr:rowOff>30714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3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21841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15160</xdr:rowOff>
    </xdr:from>
    <xdr:to>
      <xdr:col>24</xdr:col>
      <xdr:colOff>63500</xdr:colOff>
      <xdr:row>98</xdr:row>
      <xdr:rowOff>34660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17260"/>
          <a:ext cx="8382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32992</xdr:rowOff>
    </xdr:from>
    <xdr:to>
      <xdr:col>19</xdr:col>
      <xdr:colOff>177800</xdr:colOff>
      <xdr:row>98</xdr:row>
      <xdr:rowOff>34660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35092"/>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32992</xdr:rowOff>
    </xdr:from>
    <xdr:to>
      <xdr:col>15</xdr:col>
      <xdr:colOff>50800</xdr:colOff>
      <xdr:row>98</xdr:row>
      <xdr:rowOff>55401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35092"/>
          <a:ext cx="889000" cy="2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49760</xdr:rowOff>
    </xdr:from>
    <xdr:to>
      <xdr:col>10</xdr:col>
      <xdr:colOff>114300</xdr:colOff>
      <xdr:row>98</xdr:row>
      <xdr:rowOff>55401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51860"/>
          <a:ext cx="889000" cy="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135810</xdr:rowOff>
    </xdr:from>
    <xdr:to>
      <xdr:col>24</xdr:col>
      <xdr:colOff>114300</xdr:colOff>
      <xdr:row>98</xdr:row>
      <xdr:rowOff>65960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50737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155310</xdr:rowOff>
    </xdr:from>
    <xdr:to>
      <xdr:col>20</xdr:col>
      <xdr:colOff>38100</xdr:colOff>
      <xdr:row>98</xdr:row>
      <xdr:rowOff>85460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76587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153642</xdr:rowOff>
    </xdr:from>
    <xdr:to>
      <xdr:col>15</xdr:col>
      <xdr:colOff>101600</xdr:colOff>
      <xdr:row>98</xdr:row>
      <xdr:rowOff>83792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74919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4601</xdr:rowOff>
    </xdr:from>
    <xdr:to>
      <xdr:col>10</xdr:col>
      <xdr:colOff>165100</xdr:colOff>
      <xdr:row>98</xdr:row>
      <xdr:rowOff>106201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97328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170410</xdr:rowOff>
    </xdr:from>
    <xdr:to>
      <xdr:col>6</xdr:col>
      <xdr:colOff>38100</xdr:colOff>
      <xdr:row>98</xdr:row>
      <xdr:rowOff>100560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91687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9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102764</xdr:rowOff>
    </xdr:from>
    <xdr:to>
      <xdr:col>55</xdr:col>
      <xdr:colOff>0</xdr:colOff>
      <xdr:row>57</xdr:row>
      <xdr:rowOff>147427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75414"/>
          <a:ext cx="838200" cy="4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136708</xdr:rowOff>
    </xdr:from>
    <xdr:to>
      <xdr:col>50</xdr:col>
      <xdr:colOff>114300</xdr:colOff>
      <xdr:row>57</xdr:row>
      <xdr:rowOff>147427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09358"/>
          <a:ext cx="8890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130301</xdr:rowOff>
    </xdr:from>
    <xdr:to>
      <xdr:col>45</xdr:col>
      <xdr:colOff>177800</xdr:colOff>
      <xdr:row>57</xdr:row>
      <xdr:rowOff>136708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02951"/>
          <a:ext cx="889000" cy="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130301</xdr:rowOff>
    </xdr:from>
    <xdr:to>
      <xdr:col>41</xdr:col>
      <xdr:colOff>50800</xdr:colOff>
      <xdr:row>57</xdr:row>
      <xdr:rowOff>138659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02951"/>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51964</xdr:rowOff>
    </xdr:from>
    <xdr:to>
      <xdr:col>55</xdr:col>
      <xdr:colOff>50800</xdr:colOff>
      <xdr:row>57</xdr:row>
      <xdr:rowOff>153564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96627</xdr:rowOff>
    </xdr:from>
    <xdr:to>
      <xdr:col>50</xdr:col>
      <xdr:colOff>165100</xdr:colOff>
      <xdr:row>58</xdr:row>
      <xdr:rowOff>26777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17904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85908</xdr:rowOff>
    </xdr:from>
    <xdr:to>
      <xdr:col>46</xdr:col>
      <xdr:colOff>38100</xdr:colOff>
      <xdr:row>58</xdr:row>
      <xdr:rowOff>16058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7185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5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79501</xdr:rowOff>
    </xdr:from>
    <xdr:to>
      <xdr:col>41</xdr:col>
      <xdr:colOff>101600</xdr:colOff>
      <xdr:row>58</xdr:row>
      <xdr:rowOff>9651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778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87859</xdr:rowOff>
    </xdr:from>
    <xdr:to>
      <xdr:col>36</xdr:col>
      <xdr:colOff>165100</xdr:colOff>
      <xdr:row>58</xdr:row>
      <xdr:rowOff>18009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9136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11779</xdr:rowOff>
    </xdr:from>
    <xdr:to>
      <xdr:col>55</xdr:col>
      <xdr:colOff>0</xdr:colOff>
      <xdr:row>78</xdr:row>
      <xdr:rowOff>62692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84879"/>
          <a:ext cx="838200" cy="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53045</xdr:rowOff>
    </xdr:from>
    <xdr:to>
      <xdr:col>50</xdr:col>
      <xdr:colOff>114300</xdr:colOff>
      <xdr:row>78</xdr:row>
      <xdr:rowOff>62692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26145"/>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15535</xdr:rowOff>
    </xdr:from>
    <xdr:to>
      <xdr:col>45</xdr:col>
      <xdr:colOff>177800</xdr:colOff>
      <xdr:row>78</xdr:row>
      <xdr:rowOff>53045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88635"/>
          <a:ext cx="889000" cy="3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15535</xdr:rowOff>
    </xdr:from>
    <xdr:to>
      <xdr:col>41</xdr:col>
      <xdr:colOff>50800</xdr:colOff>
      <xdr:row>78</xdr:row>
      <xdr:rowOff>99520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88635"/>
          <a:ext cx="889000" cy="8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132429</xdr:rowOff>
    </xdr:from>
    <xdr:to>
      <xdr:col>55</xdr:col>
      <xdr:colOff>50800</xdr:colOff>
      <xdr:row>78</xdr:row>
      <xdr:rowOff>62579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110856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11892</xdr:rowOff>
    </xdr:from>
    <xdr:to>
      <xdr:col>50</xdr:col>
      <xdr:colOff>165100</xdr:colOff>
      <xdr:row>78</xdr:row>
      <xdr:rowOff>113492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8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104619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2245</xdr:rowOff>
    </xdr:from>
    <xdr:to>
      <xdr:col>46</xdr:col>
      <xdr:colOff>38100</xdr:colOff>
      <xdr:row>78</xdr:row>
      <xdr:rowOff>103845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7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94972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136185</xdr:rowOff>
    </xdr:from>
    <xdr:to>
      <xdr:col>41</xdr:col>
      <xdr:colOff>101600</xdr:colOff>
      <xdr:row>78</xdr:row>
      <xdr:rowOff>66335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57462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3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48720</xdr:rowOff>
    </xdr:from>
    <xdr:to>
      <xdr:col>36</xdr:col>
      <xdr:colOff>165100</xdr:colOff>
      <xdr:row>78</xdr:row>
      <xdr:rowOff>150320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141447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1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93873</xdr:rowOff>
    </xdr:from>
    <xdr:to>
      <xdr:col>55</xdr:col>
      <xdr:colOff>0</xdr:colOff>
      <xdr:row>95</xdr:row>
      <xdr:rowOff>154039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81623"/>
          <a:ext cx="838200" cy="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154039</xdr:rowOff>
    </xdr:from>
    <xdr:to>
      <xdr:col>50</xdr:col>
      <xdr:colOff>114300</xdr:colOff>
      <xdr:row>96</xdr:row>
      <xdr:rowOff>131017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41789"/>
          <a:ext cx="889000" cy="14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46715</xdr:rowOff>
    </xdr:from>
    <xdr:to>
      <xdr:col>45</xdr:col>
      <xdr:colOff>177800</xdr:colOff>
      <xdr:row>96</xdr:row>
      <xdr:rowOff>131017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05915"/>
          <a:ext cx="889000" cy="8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46715</xdr:rowOff>
    </xdr:from>
    <xdr:to>
      <xdr:col>41</xdr:col>
      <xdr:colOff>50800</xdr:colOff>
      <xdr:row>97</xdr:row>
      <xdr:rowOff>211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05915"/>
          <a:ext cx="889000" cy="1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43073</xdr:rowOff>
    </xdr:from>
    <xdr:to>
      <xdr:col>55</xdr:col>
      <xdr:colOff>50800</xdr:colOff>
      <xdr:row>95</xdr:row>
      <xdr:rowOff>144673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65950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8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103239</xdr:rowOff>
    </xdr:from>
    <xdr:to>
      <xdr:col>50</xdr:col>
      <xdr:colOff>165100</xdr:colOff>
      <xdr:row>96</xdr:row>
      <xdr:rowOff>33389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49916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6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80217</xdr:rowOff>
    </xdr:from>
    <xdr:to>
      <xdr:col>46</xdr:col>
      <xdr:colOff>38100</xdr:colOff>
      <xdr:row>97</xdr:row>
      <xdr:rowOff>10367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26894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31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167365</xdr:rowOff>
    </xdr:from>
    <xdr:to>
      <xdr:col>41</xdr:col>
      <xdr:colOff>101600</xdr:colOff>
      <xdr:row>96</xdr:row>
      <xdr:rowOff>97515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114042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2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120861</xdr:rowOff>
    </xdr:from>
    <xdr:to>
      <xdr:col>36</xdr:col>
      <xdr:colOff>165100</xdr:colOff>
      <xdr:row>97</xdr:row>
      <xdr:rowOff>51011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8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67538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35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151208</xdr:rowOff>
    </xdr:from>
    <xdr:to>
      <xdr:col>85</xdr:col>
      <xdr:colOff>127000</xdr:colOff>
      <xdr:row>37</xdr:row>
      <xdr:rowOff>11140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23408"/>
          <a:ext cx="838200" cy="3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151208</xdr:rowOff>
    </xdr:from>
    <xdr:to>
      <xdr:col>81</xdr:col>
      <xdr:colOff>50800</xdr:colOff>
      <xdr:row>36</xdr:row>
      <xdr:rowOff>159319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2340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97510</xdr:rowOff>
    </xdr:from>
    <xdr:to>
      <xdr:col>76</xdr:col>
      <xdr:colOff>114300</xdr:colOff>
      <xdr:row>36</xdr:row>
      <xdr:rowOff>159319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69710"/>
          <a:ext cx="889000" cy="6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39276</xdr:rowOff>
    </xdr:from>
    <xdr:to>
      <xdr:col>71</xdr:col>
      <xdr:colOff>177800</xdr:colOff>
      <xdr:row>36</xdr:row>
      <xdr:rowOff>97510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211476"/>
          <a:ext cx="889000" cy="5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131790</xdr:rowOff>
    </xdr:from>
    <xdr:to>
      <xdr:col>85</xdr:col>
      <xdr:colOff>177800</xdr:colOff>
      <xdr:row>37</xdr:row>
      <xdr:rowOff>61940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0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154667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100408</xdr:rowOff>
    </xdr:from>
    <xdr:to>
      <xdr:col>81</xdr:col>
      <xdr:colOff>101600</xdr:colOff>
      <xdr:row>37</xdr:row>
      <xdr:rowOff>30558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7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47085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108519</xdr:rowOff>
    </xdr:from>
    <xdr:to>
      <xdr:col>76</xdr:col>
      <xdr:colOff>165100</xdr:colOff>
      <xdr:row>37</xdr:row>
      <xdr:rowOff>38669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8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55196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46710</xdr:rowOff>
    </xdr:from>
    <xdr:to>
      <xdr:col>72</xdr:col>
      <xdr:colOff>38100</xdr:colOff>
      <xdr:row>36</xdr:row>
      <xdr:rowOff>148310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164837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9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159926</xdr:rowOff>
    </xdr:from>
    <xdr:to>
      <xdr:col>67</xdr:col>
      <xdr:colOff>101600</xdr:colOff>
      <xdr:row>36</xdr:row>
      <xdr:rowOff>90076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16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106603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3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8981</xdr:rowOff>
    </xdr:from>
    <xdr:to>
      <xdr:col>85</xdr:col>
      <xdr:colOff>127000</xdr:colOff>
      <xdr:row>57</xdr:row>
      <xdr:rowOff>73316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81631"/>
          <a:ext cx="8382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73316</xdr:rowOff>
    </xdr:from>
    <xdr:to>
      <xdr:col>81</xdr:col>
      <xdr:colOff>50800</xdr:colOff>
      <xdr:row>57</xdr:row>
      <xdr:rowOff>121319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45966"/>
          <a:ext cx="889000" cy="4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98228</xdr:rowOff>
    </xdr:from>
    <xdr:to>
      <xdr:col>76</xdr:col>
      <xdr:colOff>114300</xdr:colOff>
      <xdr:row>57</xdr:row>
      <xdr:rowOff>121319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70878"/>
          <a:ext cx="889000" cy="2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98228</xdr:rowOff>
    </xdr:from>
    <xdr:to>
      <xdr:col>71</xdr:col>
      <xdr:colOff>177800</xdr:colOff>
      <xdr:row>57</xdr:row>
      <xdr:rowOff>169416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70878"/>
          <a:ext cx="889000" cy="7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129631</xdr:rowOff>
    </xdr:from>
    <xdr:to>
      <xdr:col>85</xdr:col>
      <xdr:colOff>177800</xdr:colOff>
      <xdr:row>57</xdr:row>
      <xdr:rowOff>59781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152508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8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22516</xdr:rowOff>
    </xdr:from>
    <xdr:to>
      <xdr:col>81</xdr:col>
      <xdr:colOff>101600</xdr:colOff>
      <xdr:row>57</xdr:row>
      <xdr:rowOff>124116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140643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7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70519</xdr:rowOff>
    </xdr:from>
    <xdr:to>
      <xdr:col>76</xdr:col>
      <xdr:colOff>165100</xdr:colOff>
      <xdr:row>58</xdr:row>
      <xdr:rowOff>669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17196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61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47428</xdr:rowOff>
    </xdr:from>
    <xdr:to>
      <xdr:col>72</xdr:col>
      <xdr:colOff>38100</xdr:colOff>
      <xdr:row>57</xdr:row>
      <xdr:rowOff>149028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165555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9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118616</xdr:rowOff>
    </xdr:from>
    <xdr:to>
      <xdr:col>67</xdr:col>
      <xdr:colOff>101600</xdr:colOff>
      <xdr:row>58</xdr:row>
      <xdr:rowOff>48766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9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39893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8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38143</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2693"/>
          <a:ext cx="8382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158793</xdr:rowOff>
    </xdr:from>
    <xdr:to>
      <xdr:col>85</xdr:col>
      <xdr:colOff>177800</xdr:colOff>
      <xdr:row>79</xdr:row>
      <xdr:rowOff>88943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19720</xdr:rowOff>
    </xdr:from>
    <xdr:to>
      <xdr:col>85</xdr:col>
      <xdr:colOff>127000</xdr:colOff>
      <xdr:row>97</xdr:row>
      <xdr:rowOff>56521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50370"/>
          <a:ext cx="8382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19720</xdr:rowOff>
    </xdr:from>
    <xdr:to>
      <xdr:col>81</xdr:col>
      <xdr:colOff>50800</xdr:colOff>
      <xdr:row>97</xdr:row>
      <xdr:rowOff>43827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50370"/>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43827</xdr:rowOff>
    </xdr:from>
    <xdr:to>
      <xdr:col>76</xdr:col>
      <xdr:colOff>114300</xdr:colOff>
      <xdr:row>97</xdr:row>
      <xdr:rowOff>64646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74477"/>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64646</xdr:rowOff>
    </xdr:from>
    <xdr:to>
      <xdr:col>71</xdr:col>
      <xdr:colOff>177800</xdr:colOff>
      <xdr:row>97</xdr:row>
      <xdr:rowOff>70917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95296"/>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5721</xdr:rowOff>
    </xdr:from>
    <xdr:to>
      <xdr:col>85</xdr:col>
      <xdr:colOff>177800</xdr:colOff>
      <xdr:row>97</xdr:row>
      <xdr:rowOff>107321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28598</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8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140370</xdr:rowOff>
    </xdr:from>
    <xdr:to>
      <xdr:col>81</xdr:col>
      <xdr:colOff>101600</xdr:colOff>
      <xdr:row>97</xdr:row>
      <xdr:rowOff>70520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9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87047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7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164477</xdr:rowOff>
    </xdr:from>
    <xdr:to>
      <xdr:col>76</xdr:col>
      <xdr:colOff>165100</xdr:colOff>
      <xdr:row>97</xdr:row>
      <xdr:rowOff>94627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111154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9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13846</xdr:rowOff>
    </xdr:from>
    <xdr:to>
      <xdr:col>72</xdr:col>
      <xdr:colOff>38100</xdr:colOff>
      <xdr:row>97</xdr:row>
      <xdr:rowOff>115446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131973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41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20117</xdr:rowOff>
    </xdr:from>
    <xdr:to>
      <xdr:col>67</xdr:col>
      <xdr:colOff>101600</xdr:colOff>
      <xdr:row>97</xdr:row>
      <xdr:rowOff>121717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138244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2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151638</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66738"/>
          <a:ext cx="8890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100838</xdr:rowOff>
    </xdr:from>
    <xdr:to>
      <xdr:col>98</xdr:col>
      <xdr:colOff>38100</xdr:colOff>
      <xdr:row>39</xdr:row>
      <xdr:rowOff>30988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47515</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土木費の住民一人当たりの金額が類似団体平均と比較して多い要因は、令和元</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年は公営住宅の建替事業によるものである。</a:t>
          </a:r>
          <a:endParaRPr lang="ja-JP" altLang="ja-JP" sz="1400">
            <a:effectLst/>
          </a:endParaRPr>
        </a:p>
        <a:p>
          <a:r>
            <a:rPr kumimoji="1" lang="ja-JP" altLang="ja-JP" sz="1100">
              <a:solidFill>
                <a:schemeClr val="dk1"/>
              </a:solidFill>
              <a:effectLst/>
              <a:latin typeface="+mn-lt"/>
              <a:ea typeface="+mn-ea"/>
              <a:cs typeface="+mn-cs"/>
            </a:rPr>
            <a:t>公営住宅の建替は長寿命化計画に沿って今後も継続する予定であるので、その間は他の建設事業の抑制に努めなければならない。</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が前年度より大幅に増加しているが、これは</a:t>
          </a:r>
          <a:r>
            <a:rPr kumimoji="1" lang="ja-JP" altLang="en-US" sz="1100">
              <a:solidFill>
                <a:schemeClr val="dk1"/>
              </a:solidFill>
              <a:effectLst/>
              <a:latin typeface="+mn-lt"/>
              <a:ea typeface="+mn-ea"/>
              <a:cs typeface="+mn-cs"/>
            </a:rPr>
            <a:t>農業施設への間接補助事業</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水力発電所による固定資産税収入や行財政改革への取組みにより実質収支額は継続して黒字を確保しており、概ね財政運営の健全性は維持されている。人件費等の将来的な義務的経費の増加や物件費、維持管理費の増加など将来的な支出負担に備えた対策をとる必要がある。</a:t>
          </a:r>
          <a:r>
            <a:rPr kumimoji="1" lang="ja-JP" altLang="en-US" sz="1100">
              <a:solidFill>
                <a:schemeClr val="dk1"/>
              </a:solidFill>
              <a:effectLst/>
              <a:latin typeface="+mn-lt"/>
              <a:ea typeface="+mn-ea"/>
              <a:cs typeface="+mn-cs"/>
            </a:rPr>
            <a:t>令和５年度</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公営住宅建設の補助裏財源で</a:t>
          </a:r>
          <a:r>
            <a:rPr kumimoji="1" lang="ja-JP" altLang="ja-JP" sz="1100">
              <a:solidFill>
                <a:schemeClr val="dk1"/>
              </a:solidFill>
              <a:effectLst/>
              <a:latin typeface="+mn-lt"/>
              <a:ea typeface="+mn-ea"/>
              <a:cs typeface="+mn-cs"/>
            </a:rPr>
            <a:t>基金の取崩しを行ったことから一時的に実質単年度収支は悪化</a:t>
          </a:r>
          <a:r>
            <a:rPr kumimoji="1" lang="ja-JP" altLang="en-US"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その他特別会計のすべてにおいて実質赤字は生じておらず、財政運営の健全性は維持されている。今後も各会計においての収入の確保及び経費の節減に努め一般会計からの繰入額も減少させ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32207;&#21209;&#35506;/01.&#36001;&#25919;&#20418;/&#36001;&#25919;/R5&#36001;&#25919;&#29366;&#27841;&#36039;&#26009;&#38598;/07.09.04&#20196;&#21644;&#65301;&#24180;&#24230;&#36001;&#25919;&#29366;&#27841;&#36039;&#26009;&#38598;&#12398;&#20316;&#25104;&#12395;&#12388;&#12356;&#12390;&#65288;2&#22238;&#30446;&#12539;&#22320;&#26041;&#20844;&#20250;&#35336;&#38306;&#20418;&#65289;/&#12304;&#36001;&#25919;&#29366;&#27841;&#36039;&#26009;&#38598;&#12305;_013994_&#20140;&#2699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69.2</v>
          </cell>
          <cell r="BX53">
            <v>70.099999999999994</v>
          </cell>
          <cell r="CF53">
            <v>68.7</v>
          </cell>
          <cell r="CN53">
            <v>69.599999999999994</v>
          </cell>
          <cell r="CV53">
            <v>70</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7.1</v>
          </cell>
          <cell r="BX75">
            <v>7.2</v>
          </cell>
          <cell r="CF75">
            <v>7.6</v>
          </cell>
          <cell r="CN75">
            <v>7.9</v>
          </cell>
          <cell r="CV75">
            <v>8</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4984965</v>
      </c>
      <c r="BO4" s="371"/>
      <c r="BP4" s="371"/>
      <c r="BQ4" s="371"/>
      <c r="BR4" s="371"/>
      <c r="BS4" s="371"/>
      <c r="BT4" s="371"/>
      <c r="BU4" s="372"/>
      <c r="BV4" s="370">
        <v>4650114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1.9</v>
      </c>
      <c r="CU4" s="377"/>
      <c r="CV4" s="377"/>
      <c r="CW4" s="377"/>
      <c r="CX4" s="377"/>
      <c r="CY4" s="377"/>
      <c r="CZ4" s="377"/>
      <c r="DA4" s="378"/>
      <c r="DB4" s="376">
        <v>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4913679</v>
      </c>
      <c r="BO5" s="408"/>
      <c r="BP5" s="408"/>
      <c r="BQ5" s="408"/>
      <c r="BR5" s="408"/>
      <c r="BS5" s="408"/>
      <c r="BT5" s="408"/>
      <c r="BU5" s="409"/>
      <c r="BV5" s="407">
        <v>4400780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78</v>
      </c>
      <c r="CU5" s="405"/>
      <c r="CV5" s="405"/>
      <c r="CW5" s="405"/>
      <c r="CX5" s="405"/>
      <c r="CY5" s="405"/>
      <c r="CZ5" s="405"/>
      <c r="DA5" s="406"/>
      <c r="DB5" s="404">
        <v>78.2</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71286</v>
      </c>
      <c r="BO6" s="408"/>
      <c r="BP6" s="408"/>
      <c r="BQ6" s="408"/>
      <c r="BR6" s="408"/>
      <c r="BS6" s="408"/>
      <c r="BT6" s="408"/>
      <c r="BU6" s="409"/>
      <c r="BV6" s="407">
        <v>249334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79.099999999999994</v>
      </c>
      <c r="CU6" s="445"/>
      <c r="CV6" s="445"/>
      <c r="CW6" s="445"/>
      <c r="CX6" s="445"/>
      <c r="CY6" s="445"/>
      <c r="CZ6" s="445"/>
      <c r="DA6" s="446"/>
      <c r="DB6" s="444">
        <v>81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20657</v>
      </c>
      <c r="BO7" s="408"/>
      <c r="BP7" s="408"/>
      <c r="BQ7" s="408"/>
      <c r="BR7" s="408"/>
      <c r="BS7" s="408"/>
      <c r="BT7" s="408"/>
      <c r="BU7" s="409"/>
      <c r="BV7" s="407">
        <v>3452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2706764</v>
      </c>
      <c r="CU7" s="408"/>
      <c r="CV7" s="408"/>
      <c r="CW7" s="408"/>
      <c r="CX7" s="408"/>
      <c r="CY7" s="408"/>
      <c r="CZ7" s="408"/>
      <c r="DA7" s="409"/>
      <c r="DB7" s="407">
        <v>2731310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50629</v>
      </c>
      <c r="BO8" s="408"/>
      <c r="BP8" s="408"/>
      <c r="BQ8" s="408"/>
      <c r="BR8" s="408"/>
      <c r="BS8" s="408"/>
      <c r="BT8" s="408"/>
      <c r="BU8" s="409"/>
      <c r="BV8" s="407">
        <v>245882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0.69</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2941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-195253</v>
      </c>
      <c r="BO9" s="408"/>
      <c r="BP9" s="408"/>
      <c r="BQ9" s="408"/>
      <c r="BR9" s="408"/>
      <c r="BS9" s="408"/>
      <c r="BT9" s="408"/>
      <c r="BU9" s="409"/>
      <c r="BV9" s="407">
        <v>53414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15.9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3187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73</v>
      </c>
      <c r="BO10" s="408"/>
      <c r="BP10" s="408"/>
      <c r="BQ10" s="408"/>
      <c r="BR10" s="408"/>
      <c r="BS10" s="408"/>
      <c r="BT10" s="408"/>
      <c r="BU10" s="409"/>
      <c r="BV10" s="407">
        <v>73</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2800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210000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2671</v>
      </c>
      <c r="S13" s="492"/>
      <c r="T13" s="492"/>
      <c r="U13" s="492"/>
      <c r="V13" s="493"/>
      <c r="W13" s="423" t="s">
        <v>131</v>
      </c>
      <c r="X13" s="424"/>
      <c r="Y13" s="424"/>
      <c r="Z13" s="424"/>
      <c r="AA13" s="424"/>
      <c r="AB13" s="414"/>
      <c r="AC13" s="458">
        <v>278</v>
      </c>
      <c r="AD13" s="459"/>
      <c r="AE13" s="459"/>
      <c r="AF13" s="459"/>
      <c r="AG13" s="501"/>
      <c r="AH13" s="458">
        <v>337</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-405180</v>
      </c>
      <c r="BO13" s="408"/>
      <c r="BP13" s="408"/>
      <c r="BQ13" s="408"/>
      <c r="BR13" s="408"/>
      <c r="BS13" s="408"/>
      <c r="BT13" s="408"/>
      <c r="BU13" s="409"/>
      <c r="BV13" s="407">
        <v>-46513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v>
      </c>
      <c r="CU13" s="405"/>
      <c r="CV13" s="405"/>
      <c r="CW13" s="405"/>
      <c r="CX13" s="405"/>
      <c r="CY13" s="405"/>
      <c r="CZ13" s="405"/>
      <c r="DA13" s="406"/>
      <c r="DB13" s="404">
        <v>7.9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2844</v>
      </c>
      <c r="S14" s="492"/>
      <c r="T14" s="492"/>
      <c r="U14" s="492"/>
      <c r="V14" s="493"/>
      <c r="W14" s="397"/>
      <c r="X14" s="398"/>
      <c r="Y14" s="398"/>
      <c r="Z14" s="398"/>
      <c r="AA14" s="398"/>
      <c r="AB14" s="387"/>
      <c r="AC14" s="494">
        <v>19.5</v>
      </c>
      <c r="AD14" s="495"/>
      <c r="AE14" s="495"/>
      <c r="AF14" s="495"/>
      <c r="AG14" s="496"/>
      <c r="AH14" s="494">
        <v>21.9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2726</v>
      </c>
      <c r="S15" s="492"/>
      <c r="T15" s="492"/>
      <c r="U15" s="492"/>
      <c r="V15" s="493"/>
      <c r="W15" s="423" t="s">
        <v>137</v>
      </c>
      <c r="X15" s="424"/>
      <c r="Y15" s="424"/>
      <c r="Z15" s="424"/>
      <c r="AA15" s="424"/>
      <c r="AB15" s="414"/>
      <c r="AC15" s="458">
        <v>307</v>
      </c>
      <c r="AD15" s="459"/>
      <c r="AE15" s="459"/>
      <c r="AF15" s="459"/>
      <c r="AG15" s="501"/>
      <c r="AH15" s="458">
        <v>297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1340595</v>
      </c>
      <c r="BO15" s="371"/>
      <c r="BP15" s="371"/>
      <c r="BQ15" s="371"/>
      <c r="BR15" s="371"/>
      <c r="BS15" s="371"/>
      <c r="BT15" s="371"/>
      <c r="BU15" s="372"/>
      <c r="BV15" s="370">
        <v>1383688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21.5</v>
      </c>
      <c r="AD16" s="495"/>
      <c r="AE16" s="495"/>
      <c r="AF16" s="495"/>
      <c r="AG16" s="496"/>
      <c r="AH16" s="494">
        <v>19.3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2268234</v>
      </c>
      <c r="BO16" s="408"/>
      <c r="BP16" s="408"/>
      <c r="BQ16" s="408"/>
      <c r="BR16" s="408"/>
      <c r="BS16" s="408"/>
      <c r="BT16" s="408"/>
      <c r="BU16" s="409"/>
      <c r="BV16" s="407">
        <v>2217582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841</v>
      </c>
      <c r="AD17" s="459"/>
      <c r="AE17" s="459"/>
      <c r="AF17" s="459"/>
      <c r="AG17" s="501"/>
      <c r="AH17" s="458">
        <v>907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1741229</v>
      </c>
      <c r="BO17" s="408"/>
      <c r="BP17" s="408"/>
      <c r="BQ17" s="408"/>
      <c r="BR17" s="408"/>
      <c r="BS17" s="408"/>
      <c r="BT17" s="408"/>
      <c r="BU17" s="409"/>
      <c r="BV17" s="407">
        <v>1799921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231.49</v>
      </c>
      <c r="M18" s="534"/>
      <c r="N18" s="534"/>
      <c r="O18" s="534"/>
      <c r="P18" s="534"/>
      <c r="Q18" s="534"/>
      <c r="R18" s="535"/>
      <c r="S18" s="535"/>
      <c r="T18" s="535"/>
      <c r="U18" s="535"/>
      <c r="V18" s="536"/>
      <c r="W18" s="425"/>
      <c r="X18" s="426"/>
      <c r="Y18" s="426"/>
      <c r="Z18" s="426"/>
      <c r="AA18" s="426"/>
      <c r="AB18" s="417"/>
      <c r="AC18" s="537">
        <v>59</v>
      </c>
      <c r="AD18" s="538"/>
      <c r="AE18" s="538"/>
      <c r="AF18" s="538"/>
      <c r="AG18" s="539"/>
      <c r="AH18" s="537">
        <v>58.9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2129279</v>
      </c>
      <c r="BO18" s="408"/>
      <c r="BP18" s="408"/>
      <c r="BQ18" s="408"/>
      <c r="BR18" s="408"/>
      <c r="BS18" s="408"/>
      <c r="BT18" s="408"/>
      <c r="BU18" s="409"/>
      <c r="BV18" s="407">
        <v>2165194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13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3559936</v>
      </c>
      <c r="BO19" s="408"/>
      <c r="BP19" s="408"/>
      <c r="BQ19" s="408"/>
      <c r="BR19" s="408"/>
      <c r="BS19" s="408"/>
      <c r="BT19" s="408"/>
      <c r="BU19" s="409"/>
      <c r="BV19" s="407">
        <v>3457265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1269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3918551</v>
      </c>
      <c r="BO22" s="371"/>
      <c r="BP22" s="371"/>
      <c r="BQ22" s="371"/>
      <c r="BR22" s="371"/>
      <c r="BS22" s="371"/>
      <c r="BT22" s="371"/>
      <c r="BU22" s="372"/>
      <c r="BV22" s="370">
        <v>3946573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1489346</v>
      </c>
      <c r="BO23" s="408"/>
      <c r="BP23" s="408"/>
      <c r="BQ23" s="408"/>
      <c r="BR23" s="408"/>
      <c r="BS23" s="408"/>
      <c r="BT23" s="408"/>
      <c r="BU23" s="409"/>
      <c r="BV23" s="407">
        <v>1738840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6800</v>
      </c>
      <c r="R24" s="459"/>
      <c r="S24" s="459"/>
      <c r="T24" s="459"/>
      <c r="U24" s="459"/>
      <c r="V24" s="501"/>
      <c r="W24" s="553"/>
      <c r="X24" s="554"/>
      <c r="Y24" s="555"/>
      <c r="Z24" s="457" t="s">
        <v>162</v>
      </c>
      <c r="AA24" s="437"/>
      <c r="AB24" s="437"/>
      <c r="AC24" s="437"/>
      <c r="AD24" s="437"/>
      <c r="AE24" s="437"/>
      <c r="AF24" s="437"/>
      <c r="AG24" s="438"/>
      <c r="AH24" s="458">
        <v>73</v>
      </c>
      <c r="AI24" s="459"/>
      <c r="AJ24" s="459"/>
      <c r="AK24" s="459"/>
      <c r="AL24" s="501"/>
      <c r="AM24" s="458">
        <v>205641</v>
      </c>
      <c r="AN24" s="459"/>
      <c r="AO24" s="459"/>
      <c r="AP24" s="459"/>
      <c r="AQ24" s="459"/>
      <c r="AR24" s="501"/>
      <c r="AS24" s="458">
        <v>2817</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2540746</v>
      </c>
      <c r="BO24" s="408"/>
      <c r="BP24" s="408"/>
      <c r="BQ24" s="408"/>
      <c r="BR24" s="408"/>
      <c r="BS24" s="408"/>
      <c r="BT24" s="408"/>
      <c r="BU24" s="409"/>
      <c r="BV24" s="407">
        <v>2463830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104402</v>
      </c>
      <c r="BO25" s="371"/>
      <c r="BP25" s="371"/>
      <c r="BQ25" s="371"/>
      <c r="BR25" s="371"/>
      <c r="BS25" s="371"/>
      <c r="BT25" s="371"/>
      <c r="BU25" s="372"/>
      <c r="BV25" s="370">
        <v>151090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2430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1920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656127</v>
      </c>
      <c r="BO28" s="371"/>
      <c r="BP28" s="371"/>
      <c r="BQ28" s="371"/>
      <c r="BR28" s="371"/>
      <c r="BS28" s="371"/>
      <c r="BT28" s="371"/>
      <c r="BU28" s="372"/>
      <c r="BV28" s="370">
        <v>716054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8</v>
      </c>
      <c r="M29" s="459"/>
      <c r="N29" s="459"/>
      <c r="O29" s="459"/>
      <c r="P29" s="501"/>
      <c r="Q29" s="458">
        <v>1650</v>
      </c>
      <c r="R29" s="459"/>
      <c r="S29" s="459"/>
      <c r="T29" s="459"/>
      <c r="U29" s="459"/>
      <c r="V29" s="501"/>
      <c r="W29" s="556"/>
      <c r="X29" s="557"/>
      <c r="Y29" s="558"/>
      <c r="Z29" s="457" t="s">
        <v>178</v>
      </c>
      <c r="AA29" s="437"/>
      <c r="AB29" s="437"/>
      <c r="AC29" s="437"/>
      <c r="AD29" s="437"/>
      <c r="AE29" s="437"/>
      <c r="AF29" s="437"/>
      <c r="AG29" s="438"/>
      <c r="AH29" s="458">
        <v>74</v>
      </c>
      <c r="AI29" s="459"/>
      <c r="AJ29" s="459"/>
      <c r="AK29" s="459"/>
      <c r="AL29" s="501"/>
      <c r="AM29" s="458">
        <v>209743</v>
      </c>
      <c r="AN29" s="459"/>
      <c r="AO29" s="459"/>
      <c r="AP29" s="459"/>
      <c r="AQ29" s="459"/>
      <c r="AR29" s="501"/>
      <c r="AS29" s="458">
        <v>2834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265327</v>
      </c>
      <c r="BO29" s="408"/>
      <c r="BP29" s="408"/>
      <c r="BQ29" s="408"/>
      <c r="BR29" s="408"/>
      <c r="BS29" s="408"/>
      <c r="BT29" s="408"/>
      <c r="BU29" s="409"/>
      <c r="BV29" s="407">
        <v>265322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96.7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1902790</v>
      </c>
      <c r="BO30" s="530"/>
      <c r="BP30" s="530"/>
      <c r="BQ30" s="530"/>
      <c r="BR30" s="530"/>
      <c r="BS30" s="530"/>
      <c r="BT30" s="530"/>
      <c r="BU30" s="531"/>
      <c r="BV30" s="529">
        <v>1858956</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IF('各会計、関係団体の財政状況及び健全化判断比率'!B30="","",'各会計、関係団体の財政状況及び健全化判断比率'!B30)</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後志広域連合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国民健康保険診療所特別会計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6</v>
      </c>
      <c r="BF35" s="597"/>
      <c r="BG35" s="598" t="str">
        <f>IF('各会計、関係団体の財政状況及び健全化判断比率'!B31="","",'各会計、関係団体の財政状況及び健全化判断比率'!B31)</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羊蹄山麓環境衛生組合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羊蹄山ろく消防組合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後志教育研修センター</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1aVtwdJgG4wk8rM45IfUeQMXbY47pVLvSewPGWXmv2i/Lg/0UYiQv6KurutfiMblCCa+xWjy5gskF1BII2/Lw==" saltValue="bxYXw8SbDPM4kpM95oOf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3.97</v>
      </c>
      <c r="G34" s="33">
        <v>2.57</v>
      </c>
      <c r="H34" s="33">
        <v>6.8</v>
      </c>
      <c r="I34" s="33">
        <v>9</v>
      </c>
      <c r="J34" s="34">
        <v>1.87</v>
      </c>
      <c r="K34" s="22"/>
      <c r="L34" s="22"/>
      <c r="M34" s="22"/>
      <c r="N34" s="22"/>
      <c r="O34" s="22"/>
      <c r="P34" s="22"/>
    </row>
    <row r="35" spans="1:16" ht="39" customHeight="1" x14ac:dyDescent="0.15">
      <c r="A35" s="22"/>
      <c r="B35" s="35"/>
      <c r="C35" s="1145" t="s">
        <v>535</v>
      </c>
      <c r="D35" s="1146"/>
      <c r="E35" s="1147"/>
      <c r="F35" s="36">
        <v>0</v>
      </c>
      <c r="G35" s="37">
        <v>0</v>
      </c>
      <c r="H35" s="37">
        <v>0</v>
      </c>
      <c r="I35" s="37">
        <v>0</v>
      </c>
      <c r="J35" s="38">
        <v>0.43</v>
      </c>
      <c r="K35" s="22"/>
      <c r="L35" s="22"/>
      <c r="M35" s="22"/>
      <c r="N35" s="22"/>
      <c r="O35" s="22"/>
      <c r="P35" s="22"/>
    </row>
    <row r="36" spans="1:16" ht="39" customHeight="1" x14ac:dyDescent="0.15">
      <c r="A36" s="22"/>
      <c r="B36" s="35"/>
      <c r="C36" s="1145" t="s">
        <v>536</v>
      </c>
      <c r="D36" s="1146"/>
      <c r="E36" s="1147"/>
      <c r="F36" s="36">
        <v>0</v>
      </c>
      <c r="G36" s="37">
        <v>0</v>
      </c>
      <c r="H36" s="37">
        <v>0</v>
      </c>
      <c r="I36" s="37">
        <v>0</v>
      </c>
      <c r="J36" s="38">
        <v>0.36</v>
      </c>
      <c r="K36" s="22"/>
      <c r="L36" s="22"/>
      <c r="M36" s="22"/>
      <c r="N36" s="22"/>
      <c r="O36" s="22"/>
      <c r="P36" s="22"/>
    </row>
    <row r="37" spans="1:16" ht="39" customHeight="1" x14ac:dyDescent="0.15">
      <c r="A37" s="22"/>
      <c r="B37" s="35"/>
      <c r="C37" s="1145" t="s">
        <v>537</v>
      </c>
      <c r="D37" s="1146"/>
      <c r="E37" s="1147"/>
      <c r="F37" s="36">
        <v>0.01</v>
      </c>
      <c r="G37" s="37">
        <v>0</v>
      </c>
      <c r="H37" s="37">
        <v>0</v>
      </c>
      <c r="I37" s="37">
        <v>0</v>
      </c>
      <c r="J37" s="38">
        <v>0</v>
      </c>
      <c r="K37" s="22"/>
      <c r="L37" s="22"/>
      <c r="M37" s="22"/>
      <c r="N37" s="22"/>
      <c r="O37" s="22"/>
      <c r="P37" s="22"/>
    </row>
    <row r="38" spans="1:16" ht="39" customHeight="1" x14ac:dyDescent="0.15">
      <c r="A38" s="22"/>
      <c r="B38" s="35"/>
      <c r="C38" s="1145" t="s">
        <v>538</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539</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541</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YnRoSxMZ3Y/SGBo82ye7lwt5aQSMxsVkwe1IpHZ+bTJM5lIJiLk+re0y4hYfVIvpHKORLMTwxy6iWbg2CaeBA==" saltValue="C92ey29xwX9rf1EKzN64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512</v>
      </c>
      <c r="L45" s="60">
        <v>512</v>
      </c>
      <c r="M45" s="60">
        <v>532</v>
      </c>
      <c r="N45" s="60">
        <v>567</v>
      </c>
      <c r="O45" s="61">
        <v>504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62</v>
      </c>
      <c r="L48" s="64">
        <v>54</v>
      </c>
      <c r="M48" s="64">
        <v>56</v>
      </c>
      <c r="N48" s="64">
        <v>51</v>
      </c>
      <c r="O48" s="65">
        <v>59</v>
      </c>
      <c r="P48" s="48"/>
      <c r="Q48" s="48"/>
      <c r="R48" s="48"/>
      <c r="S48" s="48"/>
      <c r="T48" s="48"/>
      <c r="U48" s="48"/>
    </row>
    <row r="49" spans="1:21" ht="30.75" customHeight="1" x14ac:dyDescent="0.15">
      <c r="A49" s="48"/>
      <c r="B49" s="1155"/>
      <c r="C49" s="1156"/>
      <c r="D49" s="62"/>
      <c r="E49" s="1161" t="s">
        <v>14</v>
      </c>
      <c r="F49" s="1161"/>
      <c r="G49" s="1161"/>
      <c r="H49" s="1161"/>
      <c r="I49" s="1161"/>
      <c r="J49" s="1162"/>
      <c r="K49" s="63">
        <v>7</v>
      </c>
      <c r="L49" s="64">
        <v>7</v>
      </c>
      <c r="M49" s="64">
        <v>7</v>
      </c>
      <c r="N49" s="64">
        <v>7</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v>6</v>
      </c>
      <c r="L50" s="64">
        <v>6</v>
      </c>
      <c r="M50" s="64">
        <v>6</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422</v>
      </c>
      <c r="L52" s="64">
        <v>414</v>
      </c>
      <c r="M52" s="64">
        <v>415</v>
      </c>
      <c r="N52" s="64">
        <v>432</v>
      </c>
      <c r="O52" s="65">
        <v>385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165</v>
      </c>
      <c r="L53" s="69">
        <v>165</v>
      </c>
      <c r="M53" s="69">
        <v>186</v>
      </c>
      <c r="N53" s="69">
        <v>193</v>
      </c>
      <c r="O53" s="70">
        <v>181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MN9YbRcDj7tLk3v2qSD8G+VgL3n+YpJc7SJZRoQd8haOF1uLAKo6r85twhFqjNmYft/hpOYONH5Rq9agNvnqw==" saltValue="q7XnLdFk3ipTz+C9KFkS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55">
        <v>4220</v>
      </c>
      <c r="J41" s="356">
        <v>4188</v>
      </c>
      <c r="K41" s="356">
        <v>4180</v>
      </c>
      <c r="L41" s="356">
        <v>3998</v>
      </c>
      <c r="M41" s="357">
        <v>3965</v>
      </c>
    </row>
    <row r="42" spans="2:13" ht="27.75" customHeight="1" x14ac:dyDescent="0.15">
      <c r="B42" s="1186"/>
      <c r="C42" s="1187"/>
      <c r="D42" s="106"/>
      <c r="E42" s="1192" t="s">
        <v>32</v>
      </c>
      <c r="F42" s="1192"/>
      <c r="G42" s="1192"/>
      <c r="H42" s="1193"/>
      <c r="I42" s="358">
        <v>11</v>
      </c>
      <c r="J42" s="359">
        <v>6</v>
      </c>
      <c r="K42" s="359">
        <v>6</v>
      </c>
      <c r="L42" s="359" t="s">
        <v>486</v>
      </c>
      <c r="M42" s="360" t="s">
        <v>486</v>
      </c>
    </row>
    <row r="43" spans="2:13" ht="27.75" customHeight="1" x14ac:dyDescent="0.15">
      <c r="B43" s="1186"/>
      <c r="C43" s="1187"/>
      <c r="D43" s="106"/>
      <c r="E43" s="1192" t="s">
        <v>33</v>
      </c>
      <c r="F43" s="1192"/>
      <c r="G43" s="1192"/>
      <c r="H43" s="1193"/>
      <c r="I43" s="358">
        <v>443</v>
      </c>
      <c r="J43" s="359">
        <v>449</v>
      </c>
      <c r="K43" s="359">
        <v>700</v>
      </c>
      <c r="L43" s="359">
        <v>974</v>
      </c>
      <c r="M43" s="360">
        <v>1002</v>
      </c>
    </row>
    <row r="44" spans="2:13" ht="27.75" customHeight="1" x14ac:dyDescent="0.15">
      <c r="B44" s="1186"/>
      <c r="C44" s="1187"/>
      <c r="D44" s="106"/>
      <c r="E44" s="1192" t="s">
        <v>34</v>
      </c>
      <c r="F44" s="1192"/>
      <c r="G44" s="1192"/>
      <c r="H44" s="1193"/>
      <c r="I44" s="358">
        <v>24</v>
      </c>
      <c r="J44" s="359">
        <v>17</v>
      </c>
      <c r="K44" s="359">
        <v>11</v>
      </c>
      <c r="L44" s="359">
        <v>52</v>
      </c>
      <c r="M44" s="360">
        <v>49</v>
      </c>
    </row>
    <row r="45" spans="2:13" ht="27.75" customHeight="1" x14ac:dyDescent="0.15">
      <c r="B45" s="1186"/>
      <c r="C45" s="1187"/>
      <c r="D45" s="106"/>
      <c r="E45" s="1192" t="s">
        <v>35</v>
      </c>
      <c r="F45" s="1192"/>
      <c r="G45" s="1192"/>
      <c r="H45" s="1193"/>
      <c r="I45" s="358">
        <v>565</v>
      </c>
      <c r="J45" s="359">
        <v>545</v>
      </c>
      <c r="K45" s="359">
        <v>536</v>
      </c>
      <c r="L45" s="359">
        <v>517</v>
      </c>
      <c r="M45" s="360">
        <v>517</v>
      </c>
    </row>
    <row r="46" spans="2:13" ht="27.75" customHeight="1" x14ac:dyDescent="0.15">
      <c r="B46" s="1186"/>
      <c r="C46" s="1187"/>
      <c r="D46" s="107"/>
      <c r="E46" s="1192" t="s">
        <v>36</v>
      </c>
      <c r="F46" s="1192"/>
      <c r="G46" s="1192"/>
      <c r="H46" s="1193"/>
      <c r="I46" s="358" t="s">
        <v>486</v>
      </c>
      <c r="J46" s="359" t="s">
        <v>486</v>
      </c>
      <c r="K46" s="359" t="s">
        <v>486</v>
      </c>
      <c r="L46" s="359" t="s">
        <v>486</v>
      </c>
      <c r="M46" s="360" t="s">
        <v>486</v>
      </c>
    </row>
    <row r="47" spans="2:13" ht="27.75" customHeight="1" x14ac:dyDescent="0.15">
      <c r="B47" s="1186"/>
      <c r="C47" s="1187"/>
      <c r="D47" s="108"/>
      <c r="E47" s="1194" t="s">
        <v>37</v>
      </c>
      <c r="F47" s="1195"/>
      <c r="G47" s="1195"/>
      <c r="H47" s="1196"/>
      <c r="I47" s="358" t="s">
        <v>486</v>
      </c>
      <c r="J47" s="359" t="s">
        <v>486</v>
      </c>
      <c r="K47" s="359" t="s">
        <v>486</v>
      </c>
      <c r="L47" s="359" t="s">
        <v>486</v>
      </c>
      <c r="M47" s="360" t="s">
        <v>486</v>
      </c>
    </row>
    <row r="48" spans="2:13" ht="27.75" customHeight="1" x14ac:dyDescent="0.15">
      <c r="B48" s="1186"/>
      <c r="C48" s="1187"/>
      <c r="D48" s="106"/>
      <c r="E48" s="1192" t="s">
        <v>38</v>
      </c>
      <c r="F48" s="1192"/>
      <c r="G48" s="1192"/>
      <c r="H48" s="1193"/>
      <c r="I48" s="358" t="s">
        <v>486</v>
      </c>
      <c r="J48" s="359" t="s">
        <v>486</v>
      </c>
      <c r="K48" s="359" t="s">
        <v>486</v>
      </c>
      <c r="L48" s="359" t="s">
        <v>486</v>
      </c>
      <c r="M48" s="360" t="s">
        <v>486</v>
      </c>
    </row>
    <row r="49" spans="2:13" ht="27.75" customHeight="1" x14ac:dyDescent="0.15">
      <c r="B49" s="1188"/>
      <c r="C49" s="1189"/>
      <c r="D49" s="106"/>
      <c r="E49" s="1192" t="s">
        <v>39</v>
      </c>
      <c r="F49" s="1192"/>
      <c r="G49" s="1192"/>
      <c r="H49" s="1193"/>
      <c r="I49" s="358" t="s">
        <v>486</v>
      </c>
      <c r="J49" s="359" t="s">
        <v>486</v>
      </c>
      <c r="K49" s="359" t="s">
        <v>486</v>
      </c>
      <c r="L49" s="359" t="s">
        <v>486</v>
      </c>
      <c r="M49" s="360" t="s">
        <v>486</v>
      </c>
    </row>
    <row r="50" spans="2:13" ht="27.75" customHeight="1" x14ac:dyDescent="0.15">
      <c r="B50" s="1197" t="s">
        <v>40</v>
      </c>
      <c r="C50" s="1198"/>
      <c r="D50" s="109"/>
      <c r="E50" s="1192" t="s">
        <v>41</v>
      </c>
      <c r="F50" s="1192"/>
      <c r="G50" s="1192"/>
      <c r="H50" s="1193"/>
      <c r="I50" s="358">
        <v>2871</v>
      </c>
      <c r="J50" s="359">
        <v>2780</v>
      </c>
      <c r="K50" s="359">
        <v>2771</v>
      </c>
      <c r="L50" s="359">
        <v>2872</v>
      </c>
      <c r="M50" s="360">
        <v>2891</v>
      </c>
    </row>
    <row r="51" spans="2:13" ht="27.75" customHeight="1" x14ac:dyDescent="0.15">
      <c r="B51" s="1186"/>
      <c r="C51" s="1187"/>
      <c r="D51" s="106"/>
      <c r="E51" s="1192" t="s">
        <v>42</v>
      </c>
      <c r="F51" s="1192"/>
      <c r="G51" s="1192"/>
      <c r="H51" s="1193"/>
      <c r="I51" s="358" t="s">
        <v>486</v>
      </c>
      <c r="J51" s="359" t="s">
        <v>486</v>
      </c>
      <c r="K51" s="359" t="s">
        <v>486</v>
      </c>
      <c r="L51" s="359" t="s">
        <v>486</v>
      </c>
      <c r="M51" s="360" t="s">
        <v>486</v>
      </c>
    </row>
    <row r="52" spans="2:13" ht="27.75" customHeight="1" x14ac:dyDescent="0.15">
      <c r="B52" s="1188"/>
      <c r="C52" s="1189"/>
      <c r="D52" s="106"/>
      <c r="E52" s="1192" t="s">
        <v>43</v>
      </c>
      <c r="F52" s="1192"/>
      <c r="G52" s="1192"/>
      <c r="H52" s="1193"/>
      <c r="I52" s="358">
        <v>3542</v>
      </c>
      <c r="J52" s="359">
        <v>3549</v>
      </c>
      <c r="K52" s="359">
        <v>3638</v>
      </c>
      <c r="L52" s="359">
        <v>3706</v>
      </c>
      <c r="M52" s="360">
        <v>3729</v>
      </c>
    </row>
    <row r="53" spans="2:13" ht="27.75" customHeight="1" thickBot="1" x14ac:dyDescent="0.2">
      <c r="B53" s="1199" t="s">
        <v>19</v>
      </c>
      <c r="C53" s="1200"/>
      <c r="D53" s="110"/>
      <c r="E53" s="1201" t="s">
        <v>44</v>
      </c>
      <c r="F53" s="1201"/>
      <c r="G53" s="1201"/>
      <c r="H53" s="1202"/>
      <c r="I53" s="361">
        <v>-1150</v>
      </c>
      <c r="J53" s="362">
        <v>-1124</v>
      </c>
      <c r="K53" s="362">
        <v>-976</v>
      </c>
      <c r="L53" s="362">
        <v>-1037</v>
      </c>
      <c r="M53" s="363">
        <v>-1086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RBtbuZ3PfhRgd5zq63YWXryAeq5B8LYkCNjGOVEko2wG8IBmtYQNfmh5x1BtzuKDthEfCQtfty5oFOqUTrSFg==" saltValue="HDasY6UufKUKYryl/ScR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716</v>
      </c>
      <c r="G55" s="122">
        <v>716</v>
      </c>
      <c r="H55" s="123">
        <v>656</v>
      </c>
    </row>
    <row r="56" spans="2:8" ht="52.5" customHeight="1" x14ac:dyDescent="0.15">
      <c r="B56" s="124"/>
      <c r="C56" s="1213" t="s">
        <v>47</v>
      </c>
      <c r="D56" s="1213"/>
      <c r="E56" s="1214"/>
      <c r="F56" s="125">
        <v>265</v>
      </c>
      <c r="G56" s="125">
        <v>265</v>
      </c>
      <c r="H56" s="126">
        <v>265</v>
      </c>
    </row>
    <row r="57" spans="2:8" ht="53.25" customHeight="1" x14ac:dyDescent="0.15">
      <c r="B57" s="124"/>
      <c r="C57" s="1215" t="s">
        <v>48</v>
      </c>
      <c r="D57" s="1215"/>
      <c r="E57" s="1216"/>
      <c r="F57" s="127">
        <v>1751</v>
      </c>
      <c r="G57" s="127">
        <v>1859</v>
      </c>
      <c r="H57" s="128">
        <v>1903</v>
      </c>
    </row>
    <row r="58" spans="2:8" ht="45.75" customHeight="1" x14ac:dyDescent="0.15">
      <c r="B58" s="129"/>
      <c r="C58" s="1203" t="s">
        <v>552</v>
      </c>
      <c r="D58" s="1204"/>
      <c r="E58" s="1205"/>
      <c r="F58" s="130">
        <v>604</v>
      </c>
      <c r="G58" s="130">
        <v>604</v>
      </c>
      <c r="H58" s="131">
        <v>604</v>
      </c>
    </row>
    <row r="59" spans="2:8" ht="45.75" customHeight="1" x14ac:dyDescent="0.15">
      <c r="B59" s="129"/>
      <c r="C59" s="1203" t="s">
        <v>553</v>
      </c>
      <c r="D59" s="1204"/>
      <c r="E59" s="1205"/>
      <c r="F59" s="130">
        <v>461</v>
      </c>
      <c r="G59" s="130">
        <v>511</v>
      </c>
      <c r="H59" s="131">
        <v>586</v>
      </c>
    </row>
    <row r="60" spans="2:8" ht="45.75" customHeight="1" x14ac:dyDescent="0.15">
      <c r="B60" s="129"/>
      <c r="C60" s="1203" t="s">
        <v>554</v>
      </c>
      <c r="D60" s="1204"/>
      <c r="E60" s="1205"/>
      <c r="F60" s="130">
        <v>414</v>
      </c>
      <c r="G60" s="130">
        <v>464</v>
      </c>
      <c r="H60" s="131">
        <v>439</v>
      </c>
    </row>
    <row r="61" spans="2:8" ht="45.75" customHeight="1" x14ac:dyDescent="0.15">
      <c r="B61" s="129"/>
      <c r="C61" s="1203" t="s">
        <v>555</v>
      </c>
      <c r="D61" s="1204"/>
      <c r="E61" s="1205"/>
      <c r="F61" s="130">
        <v>104</v>
      </c>
      <c r="G61" s="130">
        <v>104</v>
      </c>
      <c r="H61" s="131">
        <v>104</v>
      </c>
    </row>
    <row r="62" spans="2:8" ht="45.75" customHeight="1" thickBot="1" x14ac:dyDescent="0.2">
      <c r="B62" s="132"/>
      <c r="C62" s="1206" t="s">
        <v>556</v>
      </c>
      <c r="D62" s="1207"/>
      <c r="E62" s="1208"/>
      <c r="F62" s="133">
        <v>102</v>
      </c>
      <c r="G62" s="133">
        <v>102</v>
      </c>
      <c r="H62" s="134">
        <v>102</v>
      </c>
    </row>
    <row r="63" spans="2:8" ht="52.5" customHeight="1" thickBot="1" x14ac:dyDescent="0.2">
      <c r="B63" s="135"/>
      <c r="C63" s="1209" t="s">
        <v>49</v>
      </c>
      <c r="D63" s="1209"/>
      <c r="E63" s="1210"/>
      <c r="F63" s="136">
        <v>2733</v>
      </c>
      <c r="G63" s="136">
        <v>2840</v>
      </c>
      <c r="H63" s="137">
        <v>2824</v>
      </c>
    </row>
    <row r="64" spans="2:8" x14ac:dyDescent="0.15"/>
  </sheetData>
  <sheetProtection algorithmName="SHA-512" hashValue="bcq7SZAzXWjkzv71MMS8S0yblST7x1K0v9ByrT7XF1UF0poGfbd2plNlu3vJQy/hEGKbR2+a7NJxt5IvKJJwxg==" saltValue="DRtcUGaTNfpCsK3mtB8T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6501-AA8C-4559-AD11-9E272BBDA29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559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561</v>
      </c>
      <c r="AO51" s="1254"/>
      <c r="AP51" s="1254"/>
      <c r="AQ51" s="1254"/>
      <c r="AR51" s="1254"/>
      <c r="AS51" s="1254"/>
      <c r="AT51" s="1254"/>
      <c r="AU51" s="1254"/>
      <c r="AV51" s="1254"/>
      <c r="AW51" s="1254"/>
      <c r="AX51" s="1254"/>
      <c r="AY51" s="1254"/>
      <c r="AZ51" s="1254"/>
      <c r="BA51" s="1254"/>
      <c r="BB51" s="1254" t="s">
        <v>562</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563</v>
      </c>
      <c r="BC53" s="1254"/>
      <c r="BD53" s="1254"/>
      <c r="BE53" s="1254"/>
      <c r="BF53" s="1254"/>
      <c r="BG53" s="1254"/>
      <c r="BH53" s="1254"/>
      <c r="BI53" s="1254"/>
      <c r="BJ53" s="1254"/>
      <c r="BK53" s="1254"/>
      <c r="BL53" s="1254"/>
      <c r="BM53" s="1254"/>
      <c r="BN53" s="1254"/>
      <c r="BO53" s="1254"/>
      <c r="BP53" s="1255">
        <v>69.2</v>
      </c>
      <c r="BQ53" s="1255"/>
      <c r="BR53" s="1255"/>
      <c r="BS53" s="1255"/>
      <c r="BT53" s="1255"/>
      <c r="BU53" s="1255"/>
      <c r="BV53" s="1255"/>
      <c r="BW53" s="1255"/>
      <c r="BX53" s="1255">
        <v>70.099999999999994</v>
      </c>
      <c r="BY53" s="1255"/>
      <c r="BZ53" s="1255"/>
      <c r="CA53" s="1255"/>
      <c r="CB53" s="1255"/>
      <c r="CC53" s="1255"/>
      <c r="CD53" s="1255"/>
      <c r="CE53" s="1255"/>
      <c r="CF53" s="1255">
        <v>68.7</v>
      </c>
      <c r="CG53" s="1255"/>
      <c r="CH53" s="1255"/>
      <c r="CI53" s="1255"/>
      <c r="CJ53" s="1255"/>
      <c r="CK53" s="1255"/>
      <c r="CL53" s="1255"/>
      <c r="CM53" s="1255"/>
      <c r="CN53" s="1255">
        <v>69.599999999999994</v>
      </c>
      <c r="CO53" s="1255"/>
      <c r="CP53" s="1255"/>
      <c r="CQ53" s="1255"/>
      <c r="CR53" s="1255"/>
      <c r="CS53" s="1255"/>
      <c r="CT53" s="1255"/>
      <c r="CU53" s="1255"/>
      <c r="CV53" s="1255">
        <v>70</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564</v>
      </c>
      <c r="AO55" s="1250"/>
      <c r="AP55" s="1250"/>
      <c r="AQ55" s="1250"/>
      <c r="AR55" s="1250"/>
      <c r="AS55" s="1250"/>
      <c r="AT55" s="1250"/>
      <c r="AU55" s="1250"/>
      <c r="AV55" s="1250"/>
      <c r="AW55" s="1250"/>
      <c r="AX55" s="1250"/>
      <c r="AY55" s="1250"/>
      <c r="AZ55" s="1250"/>
      <c r="BA55" s="1250"/>
      <c r="BB55" s="1254" t="s">
        <v>562</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563</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565</v>
      </c>
    </row>
    <row r="64" spans="1:109" x14ac:dyDescent="0.15">
      <c r="B64" s="1225"/>
      <c r="G64" s="1232"/>
      <c r="I64" s="1265"/>
      <c r="J64" s="1265"/>
      <c r="K64" s="1265"/>
      <c r="L64" s="1265"/>
      <c r="M64" s="1265"/>
      <c r="N64" s="1266"/>
      <c r="AM64" s="1232"/>
      <c r="AN64" s="1232" t="s">
        <v>558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561</v>
      </c>
      <c r="AO73" s="1254"/>
      <c r="AP73" s="1254"/>
      <c r="AQ73" s="1254"/>
      <c r="AR73" s="1254"/>
      <c r="AS73" s="1254"/>
      <c r="AT73" s="1254"/>
      <c r="AU73" s="1254"/>
      <c r="AV73" s="1254"/>
      <c r="AW73" s="1254"/>
      <c r="AX73" s="1254"/>
      <c r="AY73" s="1254"/>
      <c r="AZ73" s="1254"/>
      <c r="BA73" s="1254"/>
      <c r="BB73" s="1254" t="s">
        <v>562</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567</v>
      </c>
      <c r="BC75" s="1254"/>
      <c r="BD75" s="1254"/>
      <c r="BE75" s="1254"/>
      <c r="BF75" s="1254"/>
      <c r="BG75" s="1254"/>
      <c r="BH75" s="1254"/>
      <c r="BI75" s="1254"/>
      <c r="BJ75" s="1254"/>
      <c r="BK75" s="1254"/>
      <c r="BL75" s="1254"/>
      <c r="BM75" s="1254"/>
      <c r="BN75" s="1254"/>
      <c r="BO75" s="1254"/>
      <c r="BP75" s="1255">
        <v>7.1</v>
      </c>
      <c r="BQ75" s="1255"/>
      <c r="BR75" s="1255"/>
      <c r="BS75" s="1255"/>
      <c r="BT75" s="1255"/>
      <c r="BU75" s="1255"/>
      <c r="BV75" s="1255"/>
      <c r="BW75" s="1255"/>
      <c r="BX75" s="1255">
        <v>7.2</v>
      </c>
      <c r="BY75" s="1255"/>
      <c r="BZ75" s="1255"/>
      <c r="CA75" s="1255"/>
      <c r="CB75" s="1255"/>
      <c r="CC75" s="1255"/>
      <c r="CD75" s="1255"/>
      <c r="CE75" s="1255"/>
      <c r="CF75" s="1255">
        <v>7.6</v>
      </c>
      <c r="CG75" s="1255"/>
      <c r="CH75" s="1255"/>
      <c r="CI75" s="1255"/>
      <c r="CJ75" s="1255"/>
      <c r="CK75" s="1255"/>
      <c r="CL75" s="1255"/>
      <c r="CM75" s="1255"/>
      <c r="CN75" s="1255">
        <v>7.9</v>
      </c>
      <c r="CO75" s="1255"/>
      <c r="CP75" s="1255"/>
      <c r="CQ75" s="1255"/>
      <c r="CR75" s="1255"/>
      <c r="CS75" s="1255"/>
      <c r="CT75" s="1255"/>
      <c r="CU75" s="1255"/>
      <c r="CV75" s="1255">
        <v>8</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564</v>
      </c>
      <c r="AO77" s="1250"/>
      <c r="AP77" s="1250"/>
      <c r="AQ77" s="1250"/>
      <c r="AR77" s="1250"/>
      <c r="AS77" s="1250"/>
      <c r="AT77" s="1250"/>
      <c r="AU77" s="1250"/>
      <c r="AV77" s="1250"/>
      <c r="AW77" s="1250"/>
      <c r="AX77" s="1250"/>
      <c r="AY77" s="1250"/>
      <c r="AZ77" s="1250"/>
      <c r="BA77" s="1250"/>
      <c r="BB77" s="1254" t="s">
        <v>562</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567</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DRbapnRrRbqPtY+Y15BdKUCtLkM9yRFyyPH3zx9LfaqWexflV/fp+2hFBJvLxLpjLuwkh5gIHlEbDCBLBbyY2Q==" saltValue="K8JErYiIicPSEdQYTgMC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CB1F9-6E5E-4B30-9312-27E8BC83016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Tkm3T1BLjZGHuHYM1T2rb455jrdDOEuhdyv07gt0lFw1nU1a3sygjA70euWCjWW6ks4gZgkIkZESCMWGXbGO9A==" saltValue="Qxtp5mJOPGr2Hb2Nq2ZJ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EB1C2-3E08-4706-9FCC-F2C8AFBEE60A}">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vca3/qYs0eIC2jNWGHxfHzEeoy7NknBugf4/KOM6qJUwScyFt/uNRmMHCaCbvFTh8LMYnJfrGdsvb92zHBWpZQ==" saltValue="vFMPIYm9vQ4WidmRHWIO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252962</v>
      </c>
      <c r="E3" s="156"/>
      <c r="F3" s="157">
        <v>268375</v>
      </c>
      <c r="G3" s="158"/>
      <c r="H3" s="159"/>
    </row>
    <row r="4" spans="1:8" x14ac:dyDescent="0.15">
      <c r="A4" s="160"/>
      <c r="B4" s="161"/>
      <c r="C4" s="162"/>
      <c r="D4" s="163">
        <v>119947</v>
      </c>
      <c r="E4" s="164"/>
      <c r="F4" s="165">
        <v>119602</v>
      </c>
      <c r="G4" s="166"/>
      <c r="H4" s="167"/>
    </row>
    <row r="5" spans="1:8" x14ac:dyDescent="0.15">
      <c r="A5" s="148" t="s">
        <v>519</v>
      </c>
      <c r="B5" s="153"/>
      <c r="C5" s="154"/>
      <c r="D5" s="155">
        <v>297626</v>
      </c>
      <c r="E5" s="156"/>
      <c r="F5" s="157">
        <v>301035</v>
      </c>
      <c r="G5" s="158"/>
      <c r="H5" s="159"/>
    </row>
    <row r="6" spans="1:8" x14ac:dyDescent="0.15">
      <c r="A6" s="160"/>
      <c r="B6" s="161"/>
      <c r="C6" s="162"/>
      <c r="D6" s="163">
        <v>92642</v>
      </c>
      <c r="E6" s="164"/>
      <c r="F6" s="165">
        <v>154376</v>
      </c>
      <c r="G6" s="166"/>
      <c r="H6" s="167"/>
    </row>
    <row r="7" spans="1:8" x14ac:dyDescent="0.15">
      <c r="A7" s="148" t="s">
        <v>520</v>
      </c>
      <c r="B7" s="153"/>
      <c r="C7" s="154"/>
      <c r="D7" s="155">
        <v>206904</v>
      </c>
      <c r="E7" s="156"/>
      <c r="F7" s="157">
        <v>277467</v>
      </c>
      <c r="G7" s="158"/>
      <c r="H7" s="159"/>
    </row>
    <row r="8" spans="1:8" x14ac:dyDescent="0.15">
      <c r="A8" s="160"/>
      <c r="B8" s="161"/>
      <c r="C8" s="162"/>
      <c r="D8" s="163">
        <v>112383</v>
      </c>
      <c r="E8" s="164"/>
      <c r="F8" s="165">
        <v>128378</v>
      </c>
      <c r="G8" s="166"/>
      <c r="H8" s="167"/>
    </row>
    <row r="9" spans="1:8" x14ac:dyDescent="0.15">
      <c r="A9" s="148" t="s">
        <v>521</v>
      </c>
      <c r="B9" s="153"/>
      <c r="C9" s="154"/>
      <c r="D9" s="155">
        <v>254094</v>
      </c>
      <c r="E9" s="156"/>
      <c r="F9" s="157">
        <v>282256</v>
      </c>
      <c r="G9" s="158"/>
      <c r="H9" s="159"/>
    </row>
    <row r="10" spans="1:8" x14ac:dyDescent="0.15">
      <c r="A10" s="160"/>
      <c r="B10" s="161"/>
      <c r="C10" s="162"/>
      <c r="D10" s="163">
        <v>83479</v>
      </c>
      <c r="E10" s="164"/>
      <c r="F10" s="165">
        <v>145453</v>
      </c>
      <c r="G10" s="166"/>
      <c r="H10" s="167"/>
    </row>
    <row r="11" spans="1:8" x14ac:dyDescent="0.15">
      <c r="A11" s="148" t="s">
        <v>522</v>
      </c>
      <c r="B11" s="153"/>
      <c r="C11" s="154"/>
      <c r="D11" s="155">
        <v>431663</v>
      </c>
      <c r="E11" s="156"/>
      <c r="F11" s="157">
        <v>295341</v>
      </c>
      <c r="G11" s="158"/>
      <c r="H11" s="159"/>
    </row>
    <row r="12" spans="1:8" x14ac:dyDescent="0.15">
      <c r="A12" s="160"/>
      <c r="B12" s="161"/>
      <c r="C12" s="168"/>
      <c r="D12" s="163">
        <v>166923</v>
      </c>
      <c r="E12" s="164"/>
      <c r="F12" s="165">
        <v>137402</v>
      </c>
      <c r="G12" s="166"/>
      <c r="H12" s="167"/>
    </row>
    <row r="13" spans="1:8" x14ac:dyDescent="0.15">
      <c r="A13" s="148"/>
      <c r="B13" s="153"/>
      <c r="C13" s="169"/>
      <c r="D13" s="170">
        <v>288650</v>
      </c>
      <c r="E13" s="171"/>
      <c r="F13" s="172">
        <v>284895</v>
      </c>
      <c r="G13" s="173"/>
      <c r="H13" s="159"/>
    </row>
    <row r="14" spans="1:8" x14ac:dyDescent="0.15">
      <c r="A14" s="160"/>
      <c r="B14" s="161"/>
      <c r="C14" s="162"/>
      <c r="D14" s="163">
        <v>115075</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3.98</v>
      </c>
      <c r="C19" s="174">
        <f>ROUND(VALUE(SUBSTITUTE(実質収支比率等に係る経年分析!G$48,"▲","-")),2)</f>
        <v>2.58</v>
      </c>
      <c r="D19" s="174">
        <f>ROUND(VALUE(SUBSTITUTE(実質収支比率等に係る経年分析!H$48,"▲","-")),2)</f>
        <v>6.8</v>
      </c>
      <c r="E19" s="174">
        <f>ROUND(VALUE(SUBSTITUTE(実質収支比率等に係る経年分析!I$48,"▲","-")),2)</f>
        <v>9</v>
      </c>
      <c r="F19" s="174">
        <f>ROUND(VALUE(SUBSTITUTE(実質収支比率等に係る経年分析!J$48,"▲","-")),2)</f>
        <v>1.87</v>
      </c>
    </row>
    <row r="20" spans="1:11" x14ac:dyDescent="0.15">
      <c r="A20" s="174" t="s">
        <v>53</v>
      </c>
      <c r="B20" s="174">
        <f>ROUND(VALUE(SUBSTITUTE(実質収支比率等に係る経年分析!F$47,"▲","-")),2)</f>
        <v>26.78</v>
      </c>
      <c r="C20" s="174">
        <f>ROUND(VALUE(SUBSTITUTE(実質収支比率等に係る経年分析!G$47,"▲","-")),2)</f>
        <v>27.54</v>
      </c>
      <c r="D20" s="174">
        <f>ROUND(VALUE(SUBSTITUTE(実質収支比率等に係る経年分析!H$47,"▲","-")),2)</f>
        <v>25.31</v>
      </c>
      <c r="E20" s="174">
        <f>ROUND(VALUE(SUBSTITUTE(実質収支比率等に係る経年分析!I$47,"▲","-")),2)</f>
        <v>26.22</v>
      </c>
      <c r="F20" s="174">
        <f>ROUND(VALUE(SUBSTITUTE(実質収支比率等に係る経年分析!J$47,"▲","-")),2)</f>
        <v>24.24</v>
      </c>
    </row>
    <row r="21" spans="1:11" x14ac:dyDescent="0.15">
      <c r="A21" s="174" t="s">
        <v>54</v>
      </c>
      <c r="B21" s="174">
        <f>IF(ISNUMBER(VALUE(SUBSTITUTE(実質収支比率等に係る経年分析!F$49,"▲","-"))),ROUND(VALUE(SUBSTITUTE(実質収支比率等に係る経年分析!F$49,"▲","-")),2),NA())</f>
        <v>-7.58</v>
      </c>
      <c r="C21" s="174">
        <f>IF(ISNUMBER(VALUE(SUBSTITUTE(実質収支比率等に係る経年分析!G$49,"▲","-"))),ROUND(VALUE(SUBSTITUTE(実質収支比率等に係る経年分析!G$49,"▲","-")),2),NA())</f>
        <v>-1.32</v>
      </c>
      <c r="D21" s="174">
        <f>IF(ISNUMBER(VALUE(SUBSTITUTE(実質収支比率等に係る経年分析!H$49,"▲","-"))),ROUND(VALUE(SUBSTITUTE(実質収支比率等に係る経年分析!H$49,"▲","-")),2),NA())</f>
        <v>4.4400000000000004</v>
      </c>
      <c r="E21" s="174">
        <f>IF(ISNUMBER(VALUE(SUBSTITUTE(実質収支比率等に係る経年分析!I$49,"▲","-"))),ROUND(VALUE(SUBSTITUTE(実質収支比率等に係る経年分析!I$49,"▲","-")),2),NA())</f>
        <v>-1.7</v>
      </c>
      <c r="F21" s="174">
        <f>IF(ISNUMBER(VALUE(SUBSTITUTE(実質収支比率等に係る経年分析!J$49,"▲","-"))),ROUND(VALUE(SUBSTITUTE(実質収支比率等に係る経年分析!J$49,"▲","-")),2),NA())</f>
        <v>-14.97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0.36</v>
      </c>
    </row>
    <row r="35" spans="1:16" x14ac:dyDescent="0.15">
      <c r="A35" s="175" t="str">
        <f>IF(連結実質赤字比率に係る赤字・黒字の構成分析!C$35="",NA(),連結実質赤字比率に係る赤字・黒字の構成分析!C$35)</f>
        <v>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0.43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422</v>
      </c>
      <c r="E42" s="176"/>
      <c r="F42" s="176"/>
      <c r="G42" s="176">
        <f>'実質公債費比率（分子）の構造'!L$52</f>
        <v>414</v>
      </c>
      <c r="H42" s="176"/>
      <c r="I42" s="176"/>
      <c r="J42" s="176">
        <f>'実質公債費比率（分子）の構造'!M$52</f>
        <v>415</v>
      </c>
      <c r="K42" s="176"/>
      <c r="L42" s="176"/>
      <c r="M42" s="176">
        <f>'実質公債費比率（分子）の構造'!N$52</f>
        <v>432</v>
      </c>
      <c r="N42" s="176"/>
      <c r="O42" s="176"/>
      <c r="P42" s="176">
        <f>'実質公債費比率（分子）の構造'!O$52</f>
        <v>385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f>'実質公債費比率（分子）の構造'!K$50</f>
        <v>6</v>
      </c>
      <c r="C44" s="176"/>
      <c r="D44" s="176"/>
      <c r="E44" s="176">
        <f>'実質公債費比率（分子）の構造'!L$50</f>
        <v>6</v>
      </c>
      <c r="F44" s="176"/>
      <c r="G44" s="176"/>
      <c r="H44" s="176">
        <f>'実質公債費比率（分子）の構造'!M$50</f>
        <v>6</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7</v>
      </c>
      <c r="C45" s="176"/>
      <c r="D45" s="176"/>
      <c r="E45" s="176">
        <f>'実質公債費比率（分子）の構造'!L$49</f>
        <v>7</v>
      </c>
      <c r="F45" s="176"/>
      <c r="G45" s="176"/>
      <c r="H45" s="176">
        <f>'実質公債費比率（分子）の構造'!M$49</f>
        <v>7</v>
      </c>
      <c r="I45" s="176"/>
      <c r="J45" s="176"/>
      <c r="K45" s="176">
        <f>'実質公債費比率（分子）の構造'!N$49</f>
        <v>7</v>
      </c>
      <c r="L45" s="176"/>
      <c r="M45" s="176"/>
      <c r="N45" s="176">
        <f>'実質公債費比率（分子）の構造'!O$49</f>
        <v>2</v>
      </c>
      <c r="O45" s="176"/>
      <c r="P45" s="176"/>
    </row>
    <row r="46" spans="1:16" x14ac:dyDescent="0.15">
      <c r="A46" s="176" t="s">
        <v>64</v>
      </c>
      <c r="B46" s="176">
        <f>'実質公債費比率（分子）の構造'!K$48</f>
        <v>62</v>
      </c>
      <c r="C46" s="176"/>
      <c r="D46" s="176"/>
      <c r="E46" s="176">
        <f>'実質公債費比率（分子）の構造'!L$48</f>
        <v>54</v>
      </c>
      <c r="F46" s="176"/>
      <c r="G46" s="176"/>
      <c r="H46" s="176">
        <f>'実質公債費比率（分子）の構造'!M$48</f>
        <v>56</v>
      </c>
      <c r="I46" s="176"/>
      <c r="J46" s="176"/>
      <c r="K46" s="176">
        <f>'実質公債費比率（分子）の構造'!N$48</f>
        <v>51</v>
      </c>
      <c r="L46" s="176"/>
      <c r="M46" s="176"/>
      <c r="N46" s="176">
        <f>'実質公債費比率（分子）の構造'!O$48</f>
        <v>59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512</v>
      </c>
      <c r="C49" s="176"/>
      <c r="D49" s="176"/>
      <c r="E49" s="176">
        <f>'実質公債費比率（分子）の構造'!L$45</f>
        <v>512</v>
      </c>
      <c r="F49" s="176"/>
      <c r="G49" s="176"/>
      <c r="H49" s="176">
        <f>'実質公債費比率（分子）の構造'!M$45</f>
        <v>532</v>
      </c>
      <c r="I49" s="176"/>
      <c r="J49" s="176"/>
      <c r="K49" s="176">
        <f>'実質公債費比率（分子）の構造'!N$45</f>
        <v>567</v>
      </c>
      <c r="L49" s="176"/>
      <c r="M49" s="176"/>
      <c r="N49" s="176">
        <f>'実質公債費比率（分子）の構造'!O$45</f>
        <v>504</v>
      </c>
      <c r="O49" s="176"/>
      <c r="P49" s="176"/>
    </row>
    <row r="50" spans="1:16" x14ac:dyDescent="0.15">
      <c r="A50" s="176" t="s">
        <v>67</v>
      </c>
      <c r="B50" s="176" t="e">
        <f>NA()</f>
        <v>#N/A</v>
      </c>
      <c r="C50" s="176">
        <f>IF(ISNUMBER('実質公債費比率（分子）の構造'!K$53),'実質公債費比率（分子）の構造'!K$53,NA())</f>
        <v>165</v>
      </c>
      <c r="D50" s="176" t="e">
        <f>NA()</f>
        <v>#N/A</v>
      </c>
      <c r="E50" s="176" t="e">
        <f>NA()</f>
        <v>#N/A</v>
      </c>
      <c r="F50" s="176">
        <f>IF(ISNUMBER('実質公債費比率（分子）の構造'!L$53),'実質公債費比率（分子）の構造'!L$53,NA())</f>
        <v>165</v>
      </c>
      <c r="G50" s="176" t="e">
        <f>NA()</f>
        <v>#N/A</v>
      </c>
      <c r="H50" s="176" t="e">
        <f>NA()</f>
        <v>#N/A</v>
      </c>
      <c r="I50" s="176">
        <f>IF(ISNUMBER('実質公債費比率（分子）の構造'!M$53),'実質公債費比率（分子）の構造'!M$53,NA())</f>
        <v>186</v>
      </c>
      <c r="J50" s="176" t="e">
        <f>NA()</f>
        <v>#N/A</v>
      </c>
      <c r="K50" s="176" t="e">
        <f>NA()</f>
        <v>#N/A</v>
      </c>
      <c r="L50" s="176">
        <f>IF(ISNUMBER('実質公債費比率（分子）の構造'!N$53),'実質公債費比率（分子）の構造'!N$53,NA())</f>
        <v>193</v>
      </c>
      <c r="M50" s="176" t="e">
        <f>NA()</f>
        <v>#N/A</v>
      </c>
      <c r="N50" s="176" t="e">
        <f>NA()</f>
        <v>#N/A</v>
      </c>
      <c r="O50" s="176">
        <f>IF(ISNUMBER('実質公債費比率（分子）の構造'!O$53),'実質公債費比率（分子）の構造'!O$53,NA())</f>
        <v>181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3542</v>
      </c>
      <c r="E56" s="175"/>
      <c r="F56" s="175"/>
      <c r="G56" s="175">
        <f>'将来負担比率（分子）の構造'!J$52</f>
        <v>3549</v>
      </c>
      <c r="H56" s="175"/>
      <c r="I56" s="175"/>
      <c r="J56" s="175">
        <f>'将来負担比率（分子）の構造'!K$52</f>
        <v>3638</v>
      </c>
      <c r="K56" s="175"/>
      <c r="L56" s="175"/>
      <c r="M56" s="175">
        <f>'将来負担比率（分子）の構造'!L$52</f>
        <v>3706</v>
      </c>
      <c r="N56" s="175"/>
      <c r="O56" s="175"/>
      <c r="P56" s="175">
        <f>'将来負担比率（分子）の構造'!M$52</f>
        <v>3729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2871</v>
      </c>
      <c r="E58" s="175"/>
      <c r="F58" s="175"/>
      <c r="G58" s="175">
        <f>'将来負担比率（分子）の構造'!J$50</f>
        <v>2780</v>
      </c>
      <c r="H58" s="175"/>
      <c r="I58" s="175"/>
      <c r="J58" s="175">
        <f>'将来負担比率（分子）の構造'!K$50</f>
        <v>2771</v>
      </c>
      <c r="K58" s="175"/>
      <c r="L58" s="175"/>
      <c r="M58" s="175">
        <f>'将来負担比率（分子）の構造'!L$50</f>
        <v>2872</v>
      </c>
      <c r="N58" s="175"/>
      <c r="O58" s="175"/>
      <c r="P58" s="175">
        <f>'将来負担比率（分子）の構造'!M$50</f>
        <v>2891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565</v>
      </c>
      <c r="C62" s="175"/>
      <c r="D62" s="175"/>
      <c r="E62" s="175">
        <f>'将来負担比率（分子）の構造'!J$45</f>
        <v>545</v>
      </c>
      <c r="F62" s="175"/>
      <c r="G62" s="175"/>
      <c r="H62" s="175">
        <f>'将来負担比率（分子）の構造'!K$45</f>
        <v>536</v>
      </c>
      <c r="I62" s="175"/>
      <c r="J62" s="175"/>
      <c r="K62" s="175">
        <f>'将来負担比率（分子）の構造'!L$45</f>
        <v>517</v>
      </c>
      <c r="L62" s="175"/>
      <c r="M62" s="175"/>
      <c r="N62" s="175">
        <f>'将来負担比率（分子）の構造'!M$45</f>
        <v>517</v>
      </c>
      <c r="O62" s="175"/>
      <c r="P62" s="175"/>
    </row>
    <row r="63" spans="1:16" x14ac:dyDescent="0.15">
      <c r="A63" s="175" t="s">
        <v>34</v>
      </c>
      <c r="B63" s="175">
        <f>'将来負担比率（分子）の構造'!I$44</f>
        <v>24</v>
      </c>
      <c r="C63" s="175"/>
      <c r="D63" s="175"/>
      <c r="E63" s="175">
        <f>'将来負担比率（分子）の構造'!J$44</f>
        <v>17</v>
      </c>
      <c r="F63" s="175"/>
      <c r="G63" s="175"/>
      <c r="H63" s="175">
        <f>'将来負担比率（分子）の構造'!K$44</f>
        <v>11</v>
      </c>
      <c r="I63" s="175"/>
      <c r="J63" s="175"/>
      <c r="K63" s="175">
        <f>'将来負担比率（分子）の構造'!L$44</f>
        <v>52</v>
      </c>
      <c r="L63" s="175"/>
      <c r="M63" s="175"/>
      <c r="N63" s="175">
        <f>'将来負担比率（分子）の構造'!M$44</f>
        <v>49</v>
      </c>
      <c r="O63" s="175"/>
      <c r="P63" s="175"/>
    </row>
    <row r="64" spans="1:16" x14ac:dyDescent="0.15">
      <c r="A64" s="175" t="s">
        <v>33</v>
      </c>
      <c r="B64" s="175">
        <f>'将来負担比率（分子）の構造'!I$43</f>
        <v>443</v>
      </c>
      <c r="C64" s="175"/>
      <c r="D64" s="175"/>
      <c r="E64" s="175">
        <f>'将来負担比率（分子）の構造'!J$43</f>
        <v>449</v>
      </c>
      <c r="F64" s="175"/>
      <c r="G64" s="175"/>
      <c r="H64" s="175">
        <f>'将来負担比率（分子）の構造'!K$43</f>
        <v>700</v>
      </c>
      <c r="I64" s="175"/>
      <c r="J64" s="175"/>
      <c r="K64" s="175">
        <f>'将来負担比率（分子）の構造'!L$43</f>
        <v>974</v>
      </c>
      <c r="L64" s="175"/>
      <c r="M64" s="175"/>
      <c r="N64" s="175">
        <f>'将来負担比率（分子）の構造'!M$43</f>
        <v>1002</v>
      </c>
      <c r="O64" s="175"/>
      <c r="P64" s="175"/>
    </row>
    <row r="65" spans="1:16" x14ac:dyDescent="0.15">
      <c r="A65" s="175" t="s">
        <v>32</v>
      </c>
      <c r="B65" s="175">
        <f>'将来負担比率（分子）の構造'!I$42</f>
        <v>11</v>
      </c>
      <c r="C65" s="175"/>
      <c r="D65" s="175"/>
      <c r="E65" s="175">
        <f>'将来負担比率（分子）の構造'!J$42</f>
        <v>6</v>
      </c>
      <c r="F65" s="175"/>
      <c r="G65" s="175"/>
      <c r="H65" s="175">
        <f>'将来負担比率（分子）の構造'!K$42</f>
        <v>6</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4220</v>
      </c>
      <c r="C66" s="175"/>
      <c r="D66" s="175"/>
      <c r="E66" s="175">
        <f>'将来負担比率（分子）の構造'!J$41</f>
        <v>4188</v>
      </c>
      <c r="F66" s="175"/>
      <c r="G66" s="175"/>
      <c r="H66" s="175">
        <f>'将来負担比率（分子）の構造'!K$41</f>
        <v>4180</v>
      </c>
      <c r="I66" s="175"/>
      <c r="J66" s="175"/>
      <c r="K66" s="175">
        <f>'将来負担比率（分子）の構造'!L$41</f>
        <v>3998</v>
      </c>
      <c r="L66" s="175"/>
      <c r="M66" s="175"/>
      <c r="N66" s="175">
        <f>'将来負担比率（分子）の構造'!M$41</f>
        <v>3965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716</v>
      </c>
      <c r="C72" s="179">
        <f>基金残高に係る経年分析!G55</f>
        <v>716</v>
      </c>
      <c r="D72" s="179">
        <f>基金残高に係る経年分析!H55</f>
        <v>656</v>
      </c>
    </row>
    <row r="73" spans="1:16" x14ac:dyDescent="0.15">
      <c r="A73" s="178" t="s">
        <v>74</v>
      </c>
      <c r="B73" s="179">
        <f>基金残高に係る経年分析!F56</f>
        <v>265</v>
      </c>
      <c r="C73" s="179">
        <f>基金残高に係る経年分析!G56</f>
        <v>265</v>
      </c>
      <c r="D73" s="179">
        <f>基金残高に係る経年分析!H56</f>
        <v>265</v>
      </c>
    </row>
    <row r="74" spans="1:16" x14ac:dyDescent="0.15">
      <c r="A74" s="178" t="s">
        <v>75</v>
      </c>
      <c r="B74" s="179">
        <f>基金残高に係る経年分析!F57</f>
        <v>1751</v>
      </c>
      <c r="C74" s="179">
        <f>基金残高に係る経年分析!G57</f>
        <v>1859</v>
      </c>
      <c r="D74" s="179">
        <f>基金残高に係る経年分析!H57</f>
        <v>1903</v>
      </c>
    </row>
  </sheetData>
  <sheetProtection algorithmName="SHA-512" hashValue="eJyv0VWRmaHW4Z8W6UPKnwWDrA8WOcJ/iZg62hnTqGZe6HPfG9zg+YLBstE7JD8Cv678GBEwDgS9HHdxg+ivWg==" saltValue="06jCOBoqDAcXRxytxnVH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1593869</v>
      </c>
      <c r="S5" s="613"/>
      <c r="T5" s="613"/>
      <c r="U5" s="613"/>
      <c r="V5" s="613"/>
      <c r="W5" s="613"/>
      <c r="X5" s="613"/>
      <c r="Y5" s="614"/>
      <c r="Z5" s="615">
        <v>32</v>
      </c>
      <c r="AA5" s="615"/>
      <c r="AB5" s="615"/>
      <c r="AC5" s="615"/>
      <c r="AD5" s="616">
        <v>1593869</v>
      </c>
      <c r="AE5" s="616"/>
      <c r="AF5" s="616"/>
      <c r="AG5" s="616"/>
      <c r="AH5" s="616"/>
      <c r="AI5" s="616"/>
      <c r="AJ5" s="616"/>
      <c r="AK5" s="616"/>
      <c r="AL5" s="617">
        <v>59.2</v>
      </c>
      <c r="AM5" s="618"/>
      <c r="AN5" s="618"/>
      <c r="AO5" s="619"/>
      <c r="AP5" s="609" t="s">
        <v>217</v>
      </c>
      <c r="AQ5" s="610"/>
      <c r="AR5" s="610"/>
      <c r="AS5" s="610"/>
      <c r="AT5" s="610"/>
      <c r="AU5" s="610"/>
      <c r="AV5" s="610"/>
      <c r="AW5" s="610"/>
      <c r="AX5" s="610"/>
      <c r="AY5" s="610"/>
      <c r="AZ5" s="610"/>
      <c r="BA5" s="610"/>
      <c r="BB5" s="610"/>
      <c r="BC5" s="610"/>
      <c r="BD5" s="610"/>
      <c r="BE5" s="610"/>
      <c r="BF5" s="611"/>
      <c r="BG5" s="623">
        <v>1580221</v>
      </c>
      <c r="BH5" s="624"/>
      <c r="BI5" s="624"/>
      <c r="BJ5" s="624"/>
      <c r="BK5" s="624"/>
      <c r="BL5" s="624"/>
      <c r="BM5" s="624"/>
      <c r="BN5" s="625"/>
      <c r="BO5" s="626">
        <v>99.1</v>
      </c>
      <c r="BP5" s="626"/>
      <c r="BQ5" s="626"/>
      <c r="BR5" s="626"/>
      <c r="BS5" s="627">
        <v>16916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66195</v>
      </c>
      <c r="S6" s="624"/>
      <c r="T6" s="624"/>
      <c r="U6" s="624"/>
      <c r="V6" s="624"/>
      <c r="W6" s="624"/>
      <c r="X6" s="624"/>
      <c r="Y6" s="625"/>
      <c r="Z6" s="626">
        <v>1.3</v>
      </c>
      <c r="AA6" s="626"/>
      <c r="AB6" s="626"/>
      <c r="AC6" s="626"/>
      <c r="AD6" s="627">
        <v>66195</v>
      </c>
      <c r="AE6" s="627"/>
      <c r="AF6" s="627"/>
      <c r="AG6" s="627"/>
      <c r="AH6" s="627"/>
      <c r="AI6" s="627"/>
      <c r="AJ6" s="627"/>
      <c r="AK6" s="627"/>
      <c r="AL6" s="628">
        <v>2.5</v>
      </c>
      <c r="AM6" s="629"/>
      <c r="AN6" s="629"/>
      <c r="AO6" s="630"/>
      <c r="AP6" s="620" t="s">
        <v>222</v>
      </c>
      <c r="AQ6" s="621"/>
      <c r="AR6" s="621"/>
      <c r="AS6" s="621"/>
      <c r="AT6" s="621"/>
      <c r="AU6" s="621"/>
      <c r="AV6" s="621"/>
      <c r="AW6" s="621"/>
      <c r="AX6" s="621"/>
      <c r="AY6" s="621"/>
      <c r="AZ6" s="621"/>
      <c r="BA6" s="621"/>
      <c r="BB6" s="621"/>
      <c r="BC6" s="621"/>
      <c r="BD6" s="621"/>
      <c r="BE6" s="621"/>
      <c r="BF6" s="622"/>
      <c r="BG6" s="623">
        <v>1580221</v>
      </c>
      <c r="BH6" s="624"/>
      <c r="BI6" s="624"/>
      <c r="BJ6" s="624"/>
      <c r="BK6" s="624"/>
      <c r="BL6" s="624"/>
      <c r="BM6" s="624"/>
      <c r="BN6" s="625"/>
      <c r="BO6" s="626">
        <v>99.1</v>
      </c>
      <c r="BP6" s="626"/>
      <c r="BQ6" s="626"/>
      <c r="BR6" s="626"/>
      <c r="BS6" s="627">
        <v>16916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61733</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61733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115</v>
      </c>
      <c r="S7" s="624"/>
      <c r="T7" s="624"/>
      <c r="U7" s="624"/>
      <c r="V7" s="624"/>
      <c r="W7" s="624"/>
      <c r="X7" s="624"/>
      <c r="Y7" s="625"/>
      <c r="Z7" s="626">
        <v>0</v>
      </c>
      <c r="AA7" s="626"/>
      <c r="AB7" s="626"/>
      <c r="AC7" s="626"/>
      <c r="AD7" s="627">
        <v>115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170579</v>
      </c>
      <c r="BH7" s="624"/>
      <c r="BI7" s="624"/>
      <c r="BJ7" s="624"/>
      <c r="BK7" s="624"/>
      <c r="BL7" s="624"/>
      <c r="BM7" s="624"/>
      <c r="BN7" s="625"/>
      <c r="BO7" s="626">
        <v>10.7</v>
      </c>
      <c r="BP7" s="626"/>
      <c r="BQ7" s="626"/>
      <c r="BR7" s="626"/>
      <c r="BS7" s="627">
        <v>16916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696672</v>
      </c>
      <c r="CS7" s="624"/>
      <c r="CT7" s="624"/>
      <c r="CU7" s="624"/>
      <c r="CV7" s="624"/>
      <c r="CW7" s="624"/>
      <c r="CX7" s="624"/>
      <c r="CY7" s="625"/>
      <c r="CZ7" s="626">
        <v>14.2</v>
      </c>
      <c r="DA7" s="626"/>
      <c r="DB7" s="626"/>
      <c r="DC7" s="626"/>
      <c r="DD7" s="632">
        <v>14949</v>
      </c>
      <c r="DE7" s="624"/>
      <c r="DF7" s="624"/>
      <c r="DG7" s="624"/>
      <c r="DH7" s="624"/>
      <c r="DI7" s="624"/>
      <c r="DJ7" s="624"/>
      <c r="DK7" s="624"/>
      <c r="DL7" s="624"/>
      <c r="DM7" s="624"/>
      <c r="DN7" s="624"/>
      <c r="DO7" s="624"/>
      <c r="DP7" s="625"/>
      <c r="DQ7" s="632">
        <v>644600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1079</v>
      </c>
      <c r="S8" s="624"/>
      <c r="T8" s="624"/>
      <c r="U8" s="624"/>
      <c r="V8" s="624"/>
      <c r="W8" s="624"/>
      <c r="X8" s="624"/>
      <c r="Y8" s="625"/>
      <c r="Z8" s="626">
        <v>0</v>
      </c>
      <c r="AA8" s="626"/>
      <c r="AB8" s="626"/>
      <c r="AC8" s="626"/>
      <c r="AD8" s="627">
        <v>1079</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4598</v>
      </c>
      <c r="BH8" s="624"/>
      <c r="BI8" s="624"/>
      <c r="BJ8" s="624"/>
      <c r="BK8" s="624"/>
      <c r="BL8" s="624"/>
      <c r="BM8" s="624"/>
      <c r="BN8" s="625"/>
      <c r="BO8" s="626">
        <v>0.3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824635</v>
      </c>
      <c r="CS8" s="624"/>
      <c r="CT8" s="624"/>
      <c r="CU8" s="624"/>
      <c r="CV8" s="624"/>
      <c r="CW8" s="624"/>
      <c r="CX8" s="624"/>
      <c r="CY8" s="625"/>
      <c r="CZ8" s="626">
        <v>16.8</v>
      </c>
      <c r="DA8" s="626"/>
      <c r="DB8" s="626"/>
      <c r="DC8" s="626"/>
      <c r="DD8" s="632">
        <v>78991</v>
      </c>
      <c r="DE8" s="624"/>
      <c r="DF8" s="624"/>
      <c r="DG8" s="624"/>
      <c r="DH8" s="624"/>
      <c r="DI8" s="624"/>
      <c r="DJ8" s="624"/>
      <c r="DK8" s="624"/>
      <c r="DL8" s="624"/>
      <c r="DM8" s="624"/>
      <c r="DN8" s="624"/>
      <c r="DO8" s="624"/>
      <c r="DP8" s="625"/>
      <c r="DQ8" s="632">
        <v>521933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1249</v>
      </c>
      <c r="S9" s="624"/>
      <c r="T9" s="624"/>
      <c r="U9" s="624"/>
      <c r="V9" s="624"/>
      <c r="W9" s="624"/>
      <c r="X9" s="624"/>
      <c r="Y9" s="625"/>
      <c r="Z9" s="626">
        <v>0</v>
      </c>
      <c r="AA9" s="626"/>
      <c r="AB9" s="626"/>
      <c r="AC9" s="626"/>
      <c r="AD9" s="627">
        <v>1249</v>
      </c>
      <c r="AE9" s="627"/>
      <c r="AF9" s="627"/>
      <c r="AG9" s="627"/>
      <c r="AH9" s="627"/>
      <c r="AI9" s="627"/>
      <c r="AJ9" s="627"/>
      <c r="AK9" s="627"/>
      <c r="AL9" s="628">
        <v>0</v>
      </c>
      <c r="AM9" s="629"/>
      <c r="AN9" s="629"/>
      <c r="AO9" s="630"/>
      <c r="AP9" s="620" t="s">
        <v>231</v>
      </c>
      <c r="AQ9" s="621"/>
      <c r="AR9" s="621"/>
      <c r="AS9" s="621"/>
      <c r="AT9" s="621"/>
      <c r="AU9" s="621"/>
      <c r="AV9" s="621"/>
      <c r="AW9" s="621"/>
      <c r="AX9" s="621"/>
      <c r="AY9" s="621"/>
      <c r="AZ9" s="621"/>
      <c r="BA9" s="621"/>
      <c r="BB9" s="621"/>
      <c r="BC9" s="621"/>
      <c r="BD9" s="621"/>
      <c r="BE9" s="621"/>
      <c r="BF9" s="622"/>
      <c r="BG9" s="623">
        <v>132775</v>
      </c>
      <c r="BH9" s="624"/>
      <c r="BI9" s="624"/>
      <c r="BJ9" s="624"/>
      <c r="BK9" s="624"/>
      <c r="BL9" s="624"/>
      <c r="BM9" s="624"/>
      <c r="BN9" s="625"/>
      <c r="BO9" s="626">
        <v>8.3000000000000007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295051</v>
      </c>
      <c r="CS9" s="624"/>
      <c r="CT9" s="624"/>
      <c r="CU9" s="624"/>
      <c r="CV9" s="624"/>
      <c r="CW9" s="624"/>
      <c r="CX9" s="624"/>
      <c r="CY9" s="625"/>
      <c r="CZ9" s="626">
        <v>6</v>
      </c>
      <c r="DA9" s="626"/>
      <c r="DB9" s="626"/>
      <c r="DC9" s="626"/>
      <c r="DD9" s="632">
        <v>50534</v>
      </c>
      <c r="DE9" s="624"/>
      <c r="DF9" s="624"/>
      <c r="DG9" s="624"/>
      <c r="DH9" s="624"/>
      <c r="DI9" s="624"/>
      <c r="DJ9" s="624"/>
      <c r="DK9" s="624"/>
      <c r="DL9" s="624"/>
      <c r="DM9" s="624"/>
      <c r="DN9" s="624"/>
      <c r="DO9" s="624"/>
      <c r="DP9" s="625"/>
      <c r="DQ9" s="632">
        <v>221607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9523</v>
      </c>
      <c r="BH10" s="624"/>
      <c r="BI10" s="624"/>
      <c r="BJ10" s="624"/>
      <c r="BK10" s="624"/>
      <c r="BL10" s="624"/>
      <c r="BM10" s="624"/>
      <c r="BN10" s="625"/>
      <c r="BO10" s="626">
        <v>0.6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80706</v>
      </c>
      <c r="S11" s="624"/>
      <c r="T11" s="624"/>
      <c r="U11" s="624"/>
      <c r="V11" s="624"/>
      <c r="W11" s="624"/>
      <c r="X11" s="624"/>
      <c r="Y11" s="625"/>
      <c r="Z11" s="628">
        <v>1.6</v>
      </c>
      <c r="AA11" s="629"/>
      <c r="AB11" s="629"/>
      <c r="AC11" s="635"/>
      <c r="AD11" s="632">
        <v>80706</v>
      </c>
      <c r="AE11" s="624"/>
      <c r="AF11" s="624"/>
      <c r="AG11" s="624"/>
      <c r="AH11" s="624"/>
      <c r="AI11" s="624"/>
      <c r="AJ11" s="624"/>
      <c r="AK11" s="625"/>
      <c r="AL11" s="628">
        <v>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23683</v>
      </c>
      <c r="BH11" s="624"/>
      <c r="BI11" s="624"/>
      <c r="BJ11" s="624"/>
      <c r="BK11" s="624"/>
      <c r="BL11" s="624"/>
      <c r="BM11" s="624"/>
      <c r="BN11" s="625"/>
      <c r="BO11" s="626">
        <v>1.5</v>
      </c>
      <c r="BP11" s="626"/>
      <c r="BQ11" s="626"/>
      <c r="BR11" s="626"/>
      <c r="BS11" s="627">
        <v>16916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460963</v>
      </c>
      <c r="CS11" s="624"/>
      <c r="CT11" s="624"/>
      <c r="CU11" s="624"/>
      <c r="CV11" s="624"/>
      <c r="CW11" s="624"/>
      <c r="CX11" s="624"/>
      <c r="CY11" s="625"/>
      <c r="CZ11" s="626">
        <v>9.4</v>
      </c>
      <c r="DA11" s="626"/>
      <c r="DB11" s="626"/>
      <c r="DC11" s="626"/>
      <c r="DD11" s="632">
        <v>341548</v>
      </c>
      <c r="DE11" s="624"/>
      <c r="DF11" s="624"/>
      <c r="DG11" s="624"/>
      <c r="DH11" s="624"/>
      <c r="DI11" s="624"/>
      <c r="DJ11" s="624"/>
      <c r="DK11" s="624"/>
      <c r="DL11" s="624"/>
      <c r="DM11" s="624"/>
      <c r="DN11" s="624"/>
      <c r="DO11" s="624"/>
      <c r="DP11" s="625"/>
      <c r="DQ11" s="632">
        <v>117763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1373124</v>
      </c>
      <c r="BH12" s="624"/>
      <c r="BI12" s="624"/>
      <c r="BJ12" s="624"/>
      <c r="BK12" s="624"/>
      <c r="BL12" s="624"/>
      <c r="BM12" s="624"/>
      <c r="BN12" s="625"/>
      <c r="BO12" s="626">
        <v>86.2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150011</v>
      </c>
      <c r="CS12" s="624"/>
      <c r="CT12" s="624"/>
      <c r="CU12" s="624"/>
      <c r="CV12" s="624"/>
      <c r="CW12" s="624"/>
      <c r="CX12" s="624"/>
      <c r="CY12" s="625"/>
      <c r="CZ12" s="626">
        <v>3.1</v>
      </c>
      <c r="DA12" s="626"/>
      <c r="DB12" s="626"/>
      <c r="DC12" s="626"/>
      <c r="DD12" s="632">
        <v>6028</v>
      </c>
      <c r="DE12" s="624"/>
      <c r="DF12" s="624"/>
      <c r="DG12" s="624"/>
      <c r="DH12" s="624"/>
      <c r="DI12" s="624"/>
      <c r="DJ12" s="624"/>
      <c r="DK12" s="624"/>
      <c r="DL12" s="624"/>
      <c r="DM12" s="624"/>
      <c r="DN12" s="624"/>
      <c r="DO12" s="624"/>
      <c r="DP12" s="625"/>
      <c r="DQ12" s="632">
        <v>119514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1372049</v>
      </c>
      <c r="BH13" s="624"/>
      <c r="BI13" s="624"/>
      <c r="BJ13" s="624"/>
      <c r="BK13" s="624"/>
      <c r="BL13" s="624"/>
      <c r="BM13" s="624"/>
      <c r="BN13" s="625"/>
      <c r="BO13" s="626">
        <v>86.1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1184582</v>
      </c>
      <c r="CS13" s="624"/>
      <c r="CT13" s="624"/>
      <c r="CU13" s="624"/>
      <c r="CV13" s="624"/>
      <c r="CW13" s="624"/>
      <c r="CX13" s="624"/>
      <c r="CY13" s="625"/>
      <c r="CZ13" s="626">
        <v>24.1</v>
      </c>
      <c r="DA13" s="626"/>
      <c r="DB13" s="626"/>
      <c r="DC13" s="626"/>
      <c r="DD13" s="632">
        <v>576335</v>
      </c>
      <c r="DE13" s="624"/>
      <c r="DF13" s="624"/>
      <c r="DG13" s="624"/>
      <c r="DH13" s="624"/>
      <c r="DI13" s="624"/>
      <c r="DJ13" s="624"/>
      <c r="DK13" s="624"/>
      <c r="DL13" s="624"/>
      <c r="DM13" s="624"/>
      <c r="DN13" s="624"/>
      <c r="DO13" s="624"/>
      <c r="DP13" s="625"/>
      <c r="DQ13" s="632">
        <v>758066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449</v>
      </c>
      <c r="S14" s="624"/>
      <c r="T14" s="624"/>
      <c r="U14" s="624"/>
      <c r="V14" s="624"/>
      <c r="W14" s="624"/>
      <c r="X14" s="624"/>
      <c r="Y14" s="625"/>
      <c r="Z14" s="626">
        <v>0</v>
      </c>
      <c r="AA14" s="626"/>
      <c r="AB14" s="626"/>
      <c r="AC14" s="626"/>
      <c r="AD14" s="627">
        <v>449</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9887</v>
      </c>
      <c r="BH14" s="624"/>
      <c r="BI14" s="624"/>
      <c r="BJ14" s="624"/>
      <c r="BK14" s="624"/>
      <c r="BL14" s="624"/>
      <c r="BM14" s="624"/>
      <c r="BN14" s="625"/>
      <c r="BO14" s="626">
        <v>0.6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183734</v>
      </c>
      <c r="CS14" s="624"/>
      <c r="CT14" s="624"/>
      <c r="CU14" s="624"/>
      <c r="CV14" s="624"/>
      <c r="CW14" s="624"/>
      <c r="CX14" s="624"/>
      <c r="CY14" s="625"/>
      <c r="CZ14" s="626">
        <v>3.7</v>
      </c>
      <c r="DA14" s="626"/>
      <c r="DB14" s="626"/>
      <c r="DC14" s="626"/>
      <c r="DD14" s="632" t="s">
        <v>122</v>
      </c>
      <c r="DE14" s="624"/>
      <c r="DF14" s="624"/>
      <c r="DG14" s="624"/>
      <c r="DH14" s="624"/>
      <c r="DI14" s="624"/>
      <c r="DJ14" s="624"/>
      <c r="DK14" s="624"/>
      <c r="DL14" s="624"/>
      <c r="DM14" s="624"/>
      <c r="DN14" s="624"/>
      <c r="DO14" s="624"/>
      <c r="DP14" s="625"/>
      <c r="DQ14" s="632">
        <v>181734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26631</v>
      </c>
      <c r="BH15" s="624"/>
      <c r="BI15" s="624"/>
      <c r="BJ15" s="624"/>
      <c r="BK15" s="624"/>
      <c r="BL15" s="624"/>
      <c r="BM15" s="624"/>
      <c r="BN15" s="625"/>
      <c r="BO15" s="626">
        <v>1.7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556134</v>
      </c>
      <c r="CS15" s="624"/>
      <c r="CT15" s="624"/>
      <c r="CU15" s="624"/>
      <c r="CV15" s="624"/>
      <c r="CW15" s="624"/>
      <c r="CX15" s="624"/>
      <c r="CY15" s="625"/>
      <c r="CZ15" s="626">
        <v>11.3</v>
      </c>
      <c r="DA15" s="626"/>
      <c r="DB15" s="626"/>
      <c r="DC15" s="626"/>
      <c r="DD15" s="632">
        <v>140272</v>
      </c>
      <c r="DE15" s="624"/>
      <c r="DF15" s="624"/>
      <c r="DG15" s="624"/>
      <c r="DH15" s="624"/>
      <c r="DI15" s="624"/>
      <c r="DJ15" s="624"/>
      <c r="DK15" s="624"/>
      <c r="DL15" s="624"/>
      <c r="DM15" s="624"/>
      <c r="DN15" s="624"/>
      <c r="DO15" s="624"/>
      <c r="DP15" s="625"/>
      <c r="DQ15" s="632">
        <v>374038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5407</v>
      </c>
      <c r="S16" s="624"/>
      <c r="T16" s="624"/>
      <c r="U16" s="624"/>
      <c r="V16" s="624"/>
      <c r="W16" s="624"/>
      <c r="X16" s="624"/>
      <c r="Y16" s="625"/>
      <c r="Z16" s="626">
        <v>0.1</v>
      </c>
      <c r="AA16" s="626"/>
      <c r="AB16" s="626"/>
      <c r="AC16" s="626"/>
      <c r="AD16" s="627">
        <v>5407</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13904</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1402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6489</v>
      </c>
      <c r="S17" s="624"/>
      <c r="T17" s="624"/>
      <c r="U17" s="624"/>
      <c r="V17" s="624"/>
      <c r="W17" s="624"/>
      <c r="X17" s="624"/>
      <c r="Y17" s="625"/>
      <c r="Z17" s="626">
        <v>0.1</v>
      </c>
      <c r="AA17" s="626"/>
      <c r="AB17" s="626"/>
      <c r="AC17" s="626"/>
      <c r="AD17" s="627">
        <v>6489</v>
      </c>
      <c r="AE17" s="627"/>
      <c r="AF17" s="627"/>
      <c r="AG17" s="627"/>
      <c r="AH17" s="627"/>
      <c r="AI17" s="627"/>
      <c r="AJ17" s="627"/>
      <c r="AK17" s="627"/>
      <c r="AL17" s="628">
        <v>0.2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486260</v>
      </c>
      <c r="CS17" s="624"/>
      <c r="CT17" s="624"/>
      <c r="CU17" s="624"/>
      <c r="CV17" s="624"/>
      <c r="CW17" s="624"/>
      <c r="CX17" s="624"/>
      <c r="CY17" s="625"/>
      <c r="CZ17" s="626">
        <v>9.9</v>
      </c>
      <c r="DA17" s="626"/>
      <c r="DB17" s="626"/>
      <c r="DC17" s="626"/>
      <c r="DD17" s="632" t="s">
        <v>122</v>
      </c>
      <c r="DE17" s="624"/>
      <c r="DF17" s="624"/>
      <c r="DG17" s="624"/>
      <c r="DH17" s="624"/>
      <c r="DI17" s="624"/>
      <c r="DJ17" s="624"/>
      <c r="DK17" s="624"/>
      <c r="DL17" s="624"/>
      <c r="DM17" s="624"/>
      <c r="DN17" s="624"/>
      <c r="DO17" s="624"/>
      <c r="DP17" s="625"/>
      <c r="DQ17" s="632">
        <v>486260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1913</v>
      </c>
      <c r="S18" s="624"/>
      <c r="T18" s="624"/>
      <c r="U18" s="624"/>
      <c r="V18" s="624"/>
      <c r="W18" s="624"/>
      <c r="X18" s="624"/>
      <c r="Y18" s="625"/>
      <c r="Z18" s="626">
        <v>0</v>
      </c>
      <c r="AA18" s="626"/>
      <c r="AB18" s="626"/>
      <c r="AC18" s="626"/>
      <c r="AD18" s="627">
        <v>1913</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1913</v>
      </c>
      <c r="S19" s="624"/>
      <c r="T19" s="624"/>
      <c r="U19" s="624"/>
      <c r="V19" s="624"/>
      <c r="W19" s="624"/>
      <c r="X19" s="624"/>
      <c r="Y19" s="625"/>
      <c r="Z19" s="626">
        <v>0</v>
      </c>
      <c r="AA19" s="626"/>
      <c r="AB19" s="626"/>
      <c r="AC19" s="626"/>
      <c r="AD19" s="627">
        <v>1913</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13648</v>
      </c>
      <c r="BH19" s="624"/>
      <c r="BI19" s="624"/>
      <c r="BJ19" s="624"/>
      <c r="BK19" s="624"/>
      <c r="BL19" s="624"/>
      <c r="BM19" s="624"/>
      <c r="BN19" s="625"/>
      <c r="BO19" s="626">
        <v>0.9</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13648</v>
      </c>
      <c r="BH20" s="624"/>
      <c r="BI20" s="624"/>
      <c r="BJ20" s="624"/>
      <c r="BK20" s="624"/>
      <c r="BL20" s="624"/>
      <c r="BM20" s="624"/>
      <c r="BN20" s="625"/>
      <c r="BO20" s="626">
        <v>0.9</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4913679</v>
      </c>
      <c r="CS20" s="624"/>
      <c r="CT20" s="624"/>
      <c r="CU20" s="624"/>
      <c r="CV20" s="624"/>
      <c r="CW20" s="624"/>
      <c r="CX20" s="624"/>
      <c r="CY20" s="625"/>
      <c r="CZ20" s="626">
        <v>100</v>
      </c>
      <c r="DA20" s="626"/>
      <c r="DB20" s="626"/>
      <c r="DC20" s="626"/>
      <c r="DD20" s="632">
        <v>1208657</v>
      </c>
      <c r="DE20" s="624"/>
      <c r="DF20" s="624"/>
      <c r="DG20" s="624"/>
      <c r="DH20" s="624"/>
      <c r="DI20" s="624"/>
      <c r="DJ20" s="624"/>
      <c r="DK20" s="624"/>
      <c r="DL20" s="624"/>
      <c r="DM20" s="624"/>
      <c r="DN20" s="624"/>
      <c r="DO20" s="624"/>
      <c r="DP20" s="625"/>
      <c r="DQ20" s="632">
        <v>3488650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1145768</v>
      </c>
      <c r="S21" s="624"/>
      <c r="T21" s="624"/>
      <c r="U21" s="624"/>
      <c r="V21" s="624"/>
      <c r="W21" s="624"/>
      <c r="X21" s="624"/>
      <c r="Y21" s="625"/>
      <c r="Z21" s="626">
        <v>23</v>
      </c>
      <c r="AA21" s="626"/>
      <c r="AB21" s="626"/>
      <c r="AC21" s="626"/>
      <c r="AD21" s="627">
        <v>927639</v>
      </c>
      <c r="AE21" s="627"/>
      <c r="AF21" s="627"/>
      <c r="AG21" s="627"/>
      <c r="AH21" s="627"/>
      <c r="AI21" s="627"/>
      <c r="AJ21" s="627"/>
      <c r="AK21" s="627"/>
      <c r="AL21" s="628">
        <v>34.5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13648</v>
      </c>
      <c r="BH21" s="624"/>
      <c r="BI21" s="624"/>
      <c r="BJ21" s="624"/>
      <c r="BK21" s="624"/>
      <c r="BL21" s="624"/>
      <c r="BM21" s="624"/>
      <c r="BN21" s="625"/>
      <c r="BO21" s="626">
        <v>0.9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927639</v>
      </c>
      <c r="S22" s="624"/>
      <c r="T22" s="624"/>
      <c r="U22" s="624"/>
      <c r="V22" s="624"/>
      <c r="W22" s="624"/>
      <c r="X22" s="624"/>
      <c r="Y22" s="625"/>
      <c r="Z22" s="626">
        <v>18.600000000000001</v>
      </c>
      <c r="AA22" s="626"/>
      <c r="AB22" s="626"/>
      <c r="AC22" s="626"/>
      <c r="AD22" s="627">
        <v>927639</v>
      </c>
      <c r="AE22" s="627"/>
      <c r="AF22" s="627"/>
      <c r="AG22" s="627"/>
      <c r="AH22" s="627"/>
      <c r="AI22" s="627"/>
      <c r="AJ22" s="627"/>
      <c r="AK22" s="627"/>
      <c r="AL22" s="628">
        <v>34.5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218129</v>
      </c>
      <c r="S23" s="624"/>
      <c r="T23" s="624"/>
      <c r="U23" s="624"/>
      <c r="V23" s="624"/>
      <c r="W23" s="624"/>
      <c r="X23" s="624"/>
      <c r="Y23" s="625"/>
      <c r="Z23" s="626">
        <v>4.4000000000000004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1383671</v>
      </c>
      <c r="CS24" s="613"/>
      <c r="CT24" s="613"/>
      <c r="CU24" s="613"/>
      <c r="CV24" s="613"/>
      <c r="CW24" s="613"/>
      <c r="CX24" s="613"/>
      <c r="CY24" s="614"/>
      <c r="CZ24" s="617">
        <v>28.2</v>
      </c>
      <c r="DA24" s="618"/>
      <c r="DB24" s="618"/>
      <c r="DC24" s="634"/>
      <c r="DD24" s="657">
        <v>1230323</v>
      </c>
      <c r="DE24" s="613"/>
      <c r="DF24" s="613"/>
      <c r="DG24" s="613"/>
      <c r="DH24" s="613"/>
      <c r="DI24" s="613"/>
      <c r="DJ24" s="613"/>
      <c r="DK24" s="614"/>
      <c r="DL24" s="657">
        <v>1115167</v>
      </c>
      <c r="DM24" s="613"/>
      <c r="DN24" s="613"/>
      <c r="DO24" s="613"/>
      <c r="DP24" s="613"/>
      <c r="DQ24" s="613"/>
      <c r="DR24" s="613"/>
      <c r="DS24" s="613"/>
      <c r="DT24" s="613"/>
      <c r="DU24" s="613"/>
      <c r="DV24" s="614"/>
      <c r="DW24" s="617">
        <v>40.9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2903239</v>
      </c>
      <c r="S25" s="624"/>
      <c r="T25" s="624"/>
      <c r="U25" s="624"/>
      <c r="V25" s="624"/>
      <c r="W25" s="624"/>
      <c r="X25" s="624"/>
      <c r="Y25" s="625"/>
      <c r="Z25" s="626">
        <v>58.2</v>
      </c>
      <c r="AA25" s="626"/>
      <c r="AB25" s="626"/>
      <c r="AC25" s="626"/>
      <c r="AD25" s="627">
        <v>2685110</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619344</v>
      </c>
      <c r="CS25" s="653"/>
      <c r="CT25" s="653"/>
      <c r="CU25" s="653"/>
      <c r="CV25" s="653"/>
      <c r="CW25" s="653"/>
      <c r="CX25" s="653"/>
      <c r="CY25" s="654"/>
      <c r="CZ25" s="628">
        <v>12.6</v>
      </c>
      <c r="DA25" s="655"/>
      <c r="DB25" s="655"/>
      <c r="DC25" s="658"/>
      <c r="DD25" s="632">
        <v>582843</v>
      </c>
      <c r="DE25" s="653"/>
      <c r="DF25" s="653"/>
      <c r="DG25" s="653"/>
      <c r="DH25" s="653"/>
      <c r="DI25" s="653"/>
      <c r="DJ25" s="653"/>
      <c r="DK25" s="654"/>
      <c r="DL25" s="632">
        <v>518468</v>
      </c>
      <c r="DM25" s="653"/>
      <c r="DN25" s="653"/>
      <c r="DO25" s="653"/>
      <c r="DP25" s="653"/>
      <c r="DQ25" s="653"/>
      <c r="DR25" s="653"/>
      <c r="DS25" s="653"/>
      <c r="DT25" s="653"/>
      <c r="DU25" s="653"/>
      <c r="DV25" s="654"/>
      <c r="DW25" s="628">
        <v>19</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373737</v>
      </c>
      <c r="CS26" s="624"/>
      <c r="CT26" s="624"/>
      <c r="CU26" s="624"/>
      <c r="CV26" s="624"/>
      <c r="CW26" s="624"/>
      <c r="CX26" s="624"/>
      <c r="CY26" s="625"/>
      <c r="CZ26" s="628">
        <v>7.6</v>
      </c>
      <c r="DA26" s="655"/>
      <c r="DB26" s="655"/>
      <c r="DC26" s="658"/>
      <c r="DD26" s="632">
        <v>343208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48323</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1593869</v>
      </c>
      <c r="BH27" s="624"/>
      <c r="BI27" s="624"/>
      <c r="BJ27" s="624"/>
      <c r="BK27" s="624"/>
      <c r="BL27" s="624"/>
      <c r="BM27" s="624"/>
      <c r="BN27" s="625"/>
      <c r="BO27" s="626">
        <v>100</v>
      </c>
      <c r="BP27" s="626"/>
      <c r="BQ27" s="626"/>
      <c r="BR27" s="626"/>
      <c r="BS27" s="627">
        <v>16916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278067</v>
      </c>
      <c r="CS27" s="653"/>
      <c r="CT27" s="653"/>
      <c r="CU27" s="653"/>
      <c r="CV27" s="653"/>
      <c r="CW27" s="653"/>
      <c r="CX27" s="653"/>
      <c r="CY27" s="654"/>
      <c r="CZ27" s="628">
        <v>5.7</v>
      </c>
      <c r="DA27" s="655"/>
      <c r="DB27" s="655"/>
      <c r="DC27" s="658"/>
      <c r="DD27" s="632">
        <v>161220</v>
      </c>
      <c r="DE27" s="653"/>
      <c r="DF27" s="653"/>
      <c r="DG27" s="653"/>
      <c r="DH27" s="653"/>
      <c r="DI27" s="653"/>
      <c r="DJ27" s="653"/>
      <c r="DK27" s="654"/>
      <c r="DL27" s="632">
        <v>110439</v>
      </c>
      <c r="DM27" s="653"/>
      <c r="DN27" s="653"/>
      <c r="DO27" s="653"/>
      <c r="DP27" s="653"/>
      <c r="DQ27" s="653"/>
      <c r="DR27" s="653"/>
      <c r="DS27" s="653"/>
      <c r="DT27" s="653"/>
      <c r="DU27" s="653"/>
      <c r="DV27" s="654"/>
      <c r="DW27" s="628">
        <v>4</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96448</v>
      </c>
      <c r="S28" s="624"/>
      <c r="T28" s="624"/>
      <c r="U28" s="624"/>
      <c r="V28" s="624"/>
      <c r="W28" s="624"/>
      <c r="X28" s="624"/>
      <c r="Y28" s="625"/>
      <c r="Z28" s="626">
        <v>1.9</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486260</v>
      </c>
      <c r="CS28" s="624"/>
      <c r="CT28" s="624"/>
      <c r="CU28" s="624"/>
      <c r="CV28" s="624"/>
      <c r="CW28" s="624"/>
      <c r="CX28" s="624"/>
      <c r="CY28" s="625"/>
      <c r="CZ28" s="628">
        <v>9.9</v>
      </c>
      <c r="DA28" s="655"/>
      <c r="DB28" s="655"/>
      <c r="DC28" s="658"/>
      <c r="DD28" s="632">
        <v>486260</v>
      </c>
      <c r="DE28" s="624"/>
      <c r="DF28" s="624"/>
      <c r="DG28" s="624"/>
      <c r="DH28" s="624"/>
      <c r="DI28" s="624"/>
      <c r="DJ28" s="624"/>
      <c r="DK28" s="625"/>
      <c r="DL28" s="632">
        <v>486260</v>
      </c>
      <c r="DM28" s="624"/>
      <c r="DN28" s="624"/>
      <c r="DO28" s="624"/>
      <c r="DP28" s="624"/>
      <c r="DQ28" s="624"/>
      <c r="DR28" s="624"/>
      <c r="DS28" s="624"/>
      <c r="DT28" s="624"/>
      <c r="DU28" s="624"/>
      <c r="DV28" s="625"/>
      <c r="DW28" s="628">
        <v>17.8</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10731</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485696</v>
      </c>
      <c r="CS29" s="653"/>
      <c r="CT29" s="653"/>
      <c r="CU29" s="653"/>
      <c r="CV29" s="653"/>
      <c r="CW29" s="653"/>
      <c r="CX29" s="653"/>
      <c r="CY29" s="654"/>
      <c r="CZ29" s="628">
        <v>9.9</v>
      </c>
      <c r="DA29" s="655"/>
      <c r="DB29" s="655"/>
      <c r="DC29" s="658"/>
      <c r="DD29" s="632">
        <v>485696</v>
      </c>
      <c r="DE29" s="653"/>
      <c r="DF29" s="653"/>
      <c r="DG29" s="653"/>
      <c r="DH29" s="653"/>
      <c r="DI29" s="653"/>
      <c r="DJ29" s="653"/>
      <c r="DK29" s="654"/>
      <c r="DL29" s="632">
        <v>485696</v>
      </c>
      <c r="DM29" s="653"/>
      <c r="DN29" s="653"/>
      <c r="DO29" s="653"/>
      <c r="DP29" s="653"/>
      <c r="DQ29" s="653"/>
      <c r="DR29" s="653"/>
      <c r="DS29" s="653"/>
      <c r="DT29" s="653"/>
      <c r="DU29" s="653"/>
      <c r="DV29" s="654"/>
      <c r="DW29" s="628">
        <v>17.8</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446765</v>
      </c>
      <c r="S30" s="624"/>
      <c r="T30" s="624"/>
      <c r="U30" s="624"/>
      <c r="V30" s="624"/>
      <c r="W30" s="624"/>
      <c r="X30" s="624"/>
      <c r="Y30" s="625"/>
      <c r="Z30" s="626">
        <v>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472422</v>
      </c>
      <c r="CS30" s="624"/>
      <c r="CT30" s="624"/>
      <c r="CU30" s="624"/>
      <c r="CV30" s="624"/>
      <c r="CW30" s="624"/>
      <c r="CX30" s="624"/>
      <c r="CY30" s="625"/>
      <c r="CZ30" s="628">
        <v>9.6</v>
      </c>
      <c r="DA30" s="655"/>
      <c r="DB30" s="655"/>
      <c r="DC30" s="658"/>
      <c r="DD30" s="632">
        <v>472422</v>
      </c>
      <c r="DE30" s="624"/>
      <c r="DF30" s="624"/>
      <c r="DG30" s="624"/>
      <c r="DH30" s="624"/>
      <c r="DI30" s="624"/>
      <c r="DJ30" s="624"/>
      <c r="DK30" s="625"/>
      <c r="DL30" s="632">
        <v>472422</v>
      </c>
      <c r="DM30" s="624"/>
      <c r="DN30" s="624"/>
      <c r="DO30" s="624"/>
      <c r="DP30" s="624"/>
      <c r="DQ30" s="624"/>
      <c r="DR30" s="624"/>
      <c r="DS30" s="624"/>
      <c r="DT30" s="624"/>
      <c r="DU30" s="624"/>
      <c r="DV30" s="625"/>
      <c r="DW30" s="628">
        <v>17.3</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99.9</v>
      </c>
      <c r="BH31" s="667"/>
      <c r="BI31" s="667"/>
      <c r="BJ31" s="667"/>
      <c r="BK31" s="667"/>
      <c r="BL31" s="667"/>
      <c r="BM31" s="618">
        <v>99.9</v>
      </c>
      <c r="BN31" s="667"/>
      <c r="BO31" s="667"/>
      <c r="BP31" s="667"/>
      <c r="BQ31" s="668"/>
      <c r="BR31" s="670">
        <v>100</v>
      </c>
      <c r="BS31" s="667"/>
      <c r="BT31" s="667"/>
      <c r="BU31" s="667"/>
      <c r="BV31" s="667"/>
      <c r="BW31" s="667"/>
      <c r="BX31" s="618">
        <v>99.9</v>
      </c>
      <c r="BY31" s="667"/>
      <c r="BZ31" s="667"/>
      <c r="CA31" s="667"/>
      <c r="CB31" s="668"/>
      <c r="CD31" s="663"/>
      <c r="CE31" s="664"/>
      <c r="CF31" s="620" t="s">
        <v>301</v>
      </c>
      <c r="CG31" s="621"/>
      <c r="CH31" s="621"/>
      <c r="CI31" s="621"/>
      <c r="CJ31" s="621"/>
      <c r="CK31" s="621"/>
      <c r="CL31" s="621"/>
      <c r="CM31" s="621"/>
      <c r="CN31" s="621"/>
      <c r="CO31" s="621"/>
      <c r="CP31" s="621"/>
      <c r="CQ31" s="622"/>
      <c r="CR31" s="623">
        <v>13274</v>
      </c>
      <c r="CS31" s="653"/>
      <c r="CT31" s="653"/>
      <c r="CU31" s="653"/>
      <c r="CV31" s="653"/>
      <c r="CW31" s="653"/>
      <c r="CX31" s="653"/>
      <c r="CY31" s="654"/>
      <c r="CZ31" s="628">
        <v>0.3</v>
      </c>
      <c r="DA31" s="655"/>
      <c r="DB31" s="655"/>
      <c r="DC31" s="658"/>
      <c r="DD31" s="632">
        <v>13274</v>
      </c>
      <c r="DE31" s="653"/>
      <c r="DF31" s="653"/>
      <c r="DG31" s="653"/>
      <c r="DH31" s="653"/>
      <c r="DI31" s="653"/>
      <c r="DJ31" s="653"/>
      <c r="DK31" s="654"/>
      <c r="DL31" s="632">
        <v>13274</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415956</v>
      </c>
      <c r="S32" s="624"/>
      <c r="T32" s="624"/>
      <c r="U32" s="624"/>
      <c r="V32" s="624"/>
      <c r="W32" s="624"/>
      <c r="X32" s="624"/>
      <c r="Y32" s="625"/>
      <c r="Z32" s="626">
        <v>8.3000000000000007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99.6</v>
      </c>
      <c r="BH32" s="653"/>
      <c r="BI32" s="653"/>
      <c r="BJ32" s="653"/>
      <c r="BK32" s="653"/>
      <c r="BL32" s="653"/>
      <c r="BM32" s="629">
        <v>99.4</v>
      </c>
      <c r="BN32" s="653"/>
      <c r="BO32" s="653"/>
      <c r="BP32" s="653"/>
      <c r="BQ32" s="669"/>
      <c r="BR32" s="680">
        <v>99.8</v>
      </c>
      <c r="BS32" s="653"/>
      <c r="BT32" s="653"/>
      <c r="BU32" s="653"/>
      <c r="BV32" s="653"/>
      <c r="BW32" s="653"/>
      <c r="BX32" s="629">
        <v>99.7</v>
      </c>
      <c r="BY32" s="653"/>
      <c r="BZ32" s="653"/>
      <c r="CA32" s="653"/>
      <c r="CB32" s="669"/>
      <c r="CD32" s="665"/>
      <c r="CE32" s="666"/>
      <c r="CF32" s="620" t="s">
        <v>305</v>
      </c>
      <c r="CG32" s="621"/>
      <c r="CH32" s="621"/>
      <c r="CI32" s="621"/>
      <c r="CJ32" s="621"/>
      <c r="CK32" s="621"/>
      <c r="CL32" s="621"/>
      <c r="CM32" s="621"/>
      <c r="CN32" s="621"/>
      <c r="CO32" s="621"/>
      <c r="CP32" s="621"/>
      <c r="CQ32" s="622"/>
      <c r="CR32" s="623">
        <v>564</v>
      </c>
      <c r="CS32" s="624"/>
      <c r="CT32" s="624"/>
      <c r="CU32" s="624"/>
      <c r="CV32" s="624"/>
      <c r="CW32" s="624"/>
      <c r="CX32" s="624"/>
      <c r="CY32" s="625"/>
      <c r="CZ32" s="628">
        <v>0</v>
      </c>
      <c r="DA32" s="655"/>
      <c r="DB32" s="655"/>
      <c r="DC32" s="658"/>
      <c r="DD32" s="632">
        <v>564</v>
      </c>
      <c r="DE32" s="624"/>
      <c r="DF32" s="624"/>
      <c r="DG32" s="624"/>
      <c r="DH32" s="624"/>
      <c r="DI32" s="624"/>
      <c r="DJ32" s="624"/>
      <c r="DK32" s="625"/>
      <c r="DL32" s="632">
        <v>564</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6054</v>
      </c>
      <c r="S33" s="624"/>
      <c r="T33" s="624"/>
      <c r="U33" s="624"/>
      <c r="V33" s="624"/>
      <c r="W33" s="624"/>
      <c r="X33" s="624"/>
      <c r="Y33" s="625"/>
      <c r="Z33" s="626">
        <v>0.1</v>
      </c>
      <c r="AA33" s="626"/>
      <c r="AB33" s="626"/>
      <c r="AC33" s="626"/>
      <c r="AD33" s="627">
        <v>1890</v>
      </c>
      <c r="AE33" s="627"/>
      <c r="AF33" s="627"/>
      <c r="AG33" s="627"/>
      <c r="AH33" s="627"/>
      <c r="AI33" s="627"/>
      <c r="AJ33" s="627"/>
      <c r="AK33" s="627"/>
      <c r="AL33" s="628">
        <v>0.1</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100</v>
      </c>
      <c r="BH33" s="682"/>
      <c r="BI33" s="682"/>
      <c r="BJ33" s="682"/>
      <c r="BK33" s="682"/>
      <c r="BL33" s="682"/>
      <c r="BM33" s="683">
        <v>100</v>
      </c>
      <c r="BN33" s="682"/>
      <c r="BO33" s="682"/>
      <c r="BP33" s="682"/>
      <c r="BQ33" s="684"/>
      <c r="BR33" s="681">
        <v>100</v>
      </c>
      <c r="BS33" s="682"/>
      <c r="BT33" s="682"/>
      <c r="BU33" s="682"/>
      <c r="BV33" s="682"/>
      <c r="BW33" s="682"/>
      <c r="BX33" s="683">
        <v>100</v>
      </c>
      <c r="BY33" s="682"/>
      <c r="BZ33" s="682"/>
      <c r="CA33" s="682"/>
      <c r="CB33" s="684"/>
      <c r="CD33" s="620" t="s">
        <v>308</v>
      </c>
      <c r="CE33" s="621"/>
      <c r="CF33" s="621"/>
      <c r="CG33" s="621"/>
      <c r="CH33" s="621"/>
      <c r="CI33" s="621"/>
      <c r="CJ33" s="621"/>
      <c r="CK33" s="621"/>
      <c r="CL33" s="621"/>
      <c r="CM33" s="621"/>
      <c r="CN33" s="621"/>
      <c r="CO33" s="621"/>
      <c r="CP33" s="621"/>
      <c r="CQ33" s="622"/>
      <c r="CR33" s="623">
        <v>2307447</v>
      </c>
      <c r="CS33" s="653"/>
      <c r="CT33" s="653"/>
      <c r="CU33" s="653"/>
      <c r="CV33" s="653"/>
      <c r="CW33" s="653"/>
      <c r="CX33" s="653"/>
      <c r="CY33" s="654"/>
      <c r="CZ33" s="628">
        <v>47</v>
      </c>
      <c r="DA33" s="655"/>
      <c r="DB33" s="655"/>
      <c r="DC33" s="658"/>
      <c r="DD33" s="632">
        <v>1980135</v>
      </c>
      <c r="DE33" s="653"/>
      <c r="DF33" s="653"/>
      <c r="DG33" s="653"/>
      <c r="DH33" s="653"/>
      <c r="DI33" s="653"/>
      <c r="DJ33" s="653"/>
      <c r="DK33" s="654"/>
      <c r="DL33" s="632">
        <v>1014112</v>
      </c>
      <c r="DM33" s="653"/>
      <c r="DN33" s="653"/>
      <c r="DO33" s="653"/>
      <c r="DP33" s="653"/>
      <c r="DQ33" s="653"/>
      <c r="DR33" s="653"/>
      <c r="DS33" s="653"/>
      <c r="DT33" s="653"/>
      <c r="DU33" s="653"/>
      <c r="DV33" s="654"/>
      <c r="DW33" s="628">
        <v>37.200000000000003</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113120</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963273</v>
      </c>
      <c r="CS34" s="624"/>
      <c r="CT34" s="624"/>
      <c r="CU34" s="624"/>
      <c r="CV34" s="624"/>
      <c r="CW34" s="624"/>
      <c r="CX34" s="624"/>
      <c r="CY34" s="625"/>
      <c r="CZ34" s="628">
        <v>19.600000000000001</v>
      </c>
      <c r="DA34" s="655"/>
      <c r="DB34" s="655"/>
      <c r="DC34" s="658"/>
      <c r="DD34" s="632">
        <v>774165</v>
      </c>
      <c r="DE34" s="624"/>
      <c r="DF34" s="624"/>
      <c r="DG34" s="624"/>
      <c r="DH34" s="624"/>
      <c r="DI34" s="624"/>
      <c r="DJ34" s="624"/>
      <c r="DK34" s="625"/>
      <c r="DL34" s="632">
        <v>437472</v>
      </c>
      <c r="DM34" s="624"/>
      <c r="DN34" s="624"/>
      <c r="DO34" s="624"/>
      <c r="DP34" s="624"/>
      <c r="DQ34" s="624"/>
      <c r="DR34" s="624"/>
      <c r="DS34" s="624"/>
      <c r="DT34" s="624"/>
      <c r="DU34" s="624"/>
      <c r="DV34" s="625"/>
      <c r="DW34" s="628">
        <v>16</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316219</v>
      </c>
      <c r="S35" s="624"/>
      <c r="T35" s="624"/>
      <c r="U35" s="624"/>
      <c r="V35" s="624"/>
      <c r="W35" s="624"/>
      <c r="X35" s="624"/>
      <c r="Y35" s="625"/>
      <c r="Z35" s="626">
        <v>6.3</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409823</v>
      </c>
      <c r="CS35" s="653"/>
      <c r="CT35" s="653"/>
      <c r="CU35" s="653"/>
      <c r="CV35" s="653"/>
      <c r="CW35" s="653"/>
      <c r="CX35" s="653"/>
      <c r="CY35" s="654"/>
      <c r="CZ35" s="628">
        <v>8.3000000000000007</v>
      </c>
      <c r="DA35" s="655"/>
      <c r="DB35" s="655"/>
      <c r="DC35" s="658"/>
      <c r="DD35" s="632">
        <v>347383</v>
      </c>
      <c r="DE35" s="653"/>
      <c r="DF35" s="653"/>
      <c r="DG35" s="653"/>
      <c r="DH35" s="653"/>
      <c r="DI35" s="653"/>
      <c r="DJ35" s="653"/>
      <c r="DK35" s="654"/>
      <c r="DL35" s="632">
        <v>105523</v>
      </c>
      <c r="DM35" s="653"/>
      <c r="DN35" s="653"/>
      <c r="DO35" s="653"/>
      <c r="DP35" s="653"/>
      <c r="DQ35" s="653"/>
      <c r="DR35" s="653"/>
      <c r="DS35" s="653"/>
      <c r="DT35" s="653"/>
      <c r="DU35" s="653"/>
      <c r="DV35" s="654"/>
      <c r="DW35" s="628">
        <v>3.9</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99334</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22"/>
      <c r="AQ36" s="685" t="s">
        <v>316</v>
      </c>
      <c r="AR36" s="686"/>
      <c r="AS36" s="686"/>
      <c r="AT36" s="686"/>
      <c r="AU36" s="686"/>
      <c r="AV36" s="686"/>
      <c r="AW36" s="686"/>
      <c r="AX36" s="686"/>
      <c r="AY36" s="687"/>
      <c r="AZ36" s="612">
        <v>323643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46</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446577</v>
      </c>
      <c r="CS36" s="624"/>
      <c r="CT36" s="624"/>
      <c r="CU36" s="624"/>
      <c r="CV36" s="624"/>
      <c r="CW36" s="624"/>
      <c r="CX36" s="624"/>
      <c r="CY36" s="625"/>
      <c r="CZ36" s="628">
        <v>9.1</v>
      </c>
      <c r="DA36" s="655"/>
      <c r="DB36" s="655"/>
      <c r="DC36" s="658"/>
      <c r="DD36" s="632">
        <v>407308</v>
      </c>
      <c r="DE36" s="624"/>
      <c r="DF36" s="624"/>
      <c r="DG36" s="624"/>
      <c r="DH36" s="624"/>
      <c r="DI36" s="624"/>
      <c r="DJ36" s="624"/>
      <c r="DK36" s="625"/>
      <c r="DL36" s="632">
        <v>280996</v>
      </c>
      <c r="DM36" s="624"/>
      <c r="DN36" s="624"/>
      <c r="DO36" s="624"/>
      <c r="DP36" s="624"/>
      <c r="DQ36" s="624"/>
      <c r="DR36" s="624"/>
      <c r="DS36" s="624"/>
      <c r="DT36" s="624"/>
      <c r="DU36" s="624"/>
      <c r="DV36" s="625"/>
      <c r="DW36" s="628">
        <v>10.3</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84376</v>
      </c>
      <c r="S37" s="624"/>
      <c r="T37" s="624"/>
      <c r="U37" s="624"/>
      <c r="V37" s="624"/>
      <c r="W37" s="624"/>
      <c r="X37" s="624"/>
      <c r="Y37" s="625"/>
      <c r="Z37" s="626">
        <v>1.7</v>
      </c>
      <c r="AA37" s="626"/>
      <c r="AB37" s="626"/>
      <c r="AC37" s="626"/>
      <c r="AD37" s="627">
        <v>3406</v>
      </c>
      <c r="AE37" s="627"/>
      <c r="AF37" s="627"/>
      <c r="AG37" s="627"/>
      <c r="AH37" s="627"/>
      <c r="AI37" s="627"/>
      <c r="AJ37" s="627"/>
      <c r="AK37" s="627"/>
      <c r="AL37" s="628">
        <v>0.1</v>
      </c>
      <c r="AM37" s="629"/>
      <c r="AN37" s="629"/>
      <c r="AO37" s="630"/>
      <c r="AQ37" s="689" t="s">
        <v>320</v>
      </c>
      <c r="AR37" s="690"/>
      <c r="AS37" s="690"/>
      <c r="AT37" s="690"/>
      <c r="AU37" s="690"/>
      <c r="AV37" s="690"/>
      <c r="AW37" s="690"/>
      <c r="AX37" s="690"/>
      <c r="AY37" s="691"/>
      <c r="AZ37" s="623">
        <v>82003</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-868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197935</v>
      </c>
      <c r="CS37" s="653"/>
      <c r="CT37" s="653"/>
      <c r="CU37" s="653"/>
      <c r="CV37" s="653"/>
      <c r="CW37" s="653"/>
      <c r="CX37" s="653"/>
      <c r="CY37" s="654"/>
      <c r="CZ37" s="628">
        <v>4</v>
      </c>
      <c r="DA37" s="655"/>
      <c r="DB37" s="655"/>
      <c r="DC37" s="658"/>
      <c r="DD37" s="632">
        <v>197935</v>
      </c>
      <c r="DE37" s="653"/>
      <c r="DF37" s="653"/>
      <c r="DG37" s="653"/>
      <c r="DH37" s="653"/>
      <c r="DI37" s="653"/>
      <c r="DJ37" s="653"/>
      <c r="DK37" s="654"/>
      <c r="DL37" s="632">
        <v>189166</v>
      </c>
      <c r="DM37" s="653"/>
      <c r="DN37" s="653"/>
      <c r="DO37" s="653"/>
      <c r="DP37" s="653"/>
      <c r="DQ37" s="653"/>
      <c r="DR37" s="653"/>
      <c r="DS37" s="653"/>
      <c r="DT37" s="653"/>
      <c r="DU37" s="653"/>
      <c r="DV37" s="654"/>
      <c r="DW37" s="628">
        <v>6.9</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444400</v>
      </c>
      <c r="S38" s="624"/>
      <c r="T38" s="624"/>
      <c r="U38" s="624"/>
      <c r="V38" s="624"/>
      <c r="W38" s="624"/>
      <c r="X38" s="624"/>
      <c r="Y38" s="625"/>
      <c r="Z38" s="626">
        <v>8.9</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64296</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358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323643</v>
      </c>
      <c r="CS38" s="624"/>
      <c r="CT38" s="624"/>
      <c r="CU38" s="624"/>
      <c r="CV38" s="624"/>
      <c r="CW38" s="624"/>
      <c r="CX38" s="624"/>
      <c r="CY38" s="625"/>
      <c r="CZ38" s="628">
        <v>6.6</v>
      </c>
      <c r="DA38" s="655"/>
      <c r="DB38" s="655"/>
      <c r="DC38" s="658"/>
      <c r="DD38" s="632">
        <v>301269</v>
      </c>
      <c r="DE38" s="624"/>
      <c r="DF38" s="624"/>
      <c r="DG38" s="624"/>
      <c r="DH38" s="624"/>
      <c r="DI38" s="624"/>
      <c r="DJ38" s="624"/>
      <c r="DK38" s="625"/>
      <c r="DL38" s="632">
        <v>190121</v>
      </c>
      <c r="DM38" s="624"/>
      <c r="DN38" s="624"/>
      <c r="DO38" s="624"/>
      <c r="DP38" s="624"/>
      <c r="DQ38" s="624"/>
      <c r="DR38" s="624"/>
      <c r="DS38" s="624"/>
      <c r="DT38" s="624"/>
      <c r="DU38" s="624"/>
      <c r="DV38" s="625"/>
      <c r="DW38" s="628">
        <v>7</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614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150131</v>
      </c>
      <c r="CS39" s="653"/>
      <c r="CT39" s="653"/>
      <c r="CU39" s="653"/>
      <c r="CV39" s="653"/>
      <c r="CW39" s="653"/>
      <c r="CX39" s="653"/>
      <c r="CY39" s="654"/>
      <c r="CZ39" s="628">
        <v>3.1</v>
      </c>
      <c r="DA39" s="655"/>
      <c r="DB39" s="655"/>
      <c r="DC39" s="658"/>
      <c r="DD39" s="632">
        <v>150010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37800</v>
      </c>
      <c r="S40" s="624"/>
      <c r="T40" s="624"/>
      <c r="U40" s="624"/>
      <c r="V40" s="624"/>
      <c r="W40" s="624"/>
      <c r="X40" s="624"/>
      <c r="Y40" s="625"/>
      <c r="Z40" s="626">
        <v>0.8</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128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14000</v>
      </c>
      <c r="CS40" s="624"/>
      <c r="CT40" s="624"/>
      <c r="CU40" s="624"/>
      <c r="CV40" s="624"/>
      <c r="CW40" s="624"/>
      <c r="CX40" s="624"/>
      <c r="CY40" s="625"/>
      <c r="CZ40" s="628">
        <v>0.3</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4984965</v>
      </c>
      <c r="S41" s="699"/>
      <c r="T41" s="699"/>
      <c r="U41" s="699"/>
      <c r="V41" s="699"/>
      <c r="W41" s="699"/>
      <c r="X41" s="699"/>
      <c r="Y41" s="700"/>
      <c r="Z41" s="701">
        <v>100</v>
      </c>
      <c r="AA41" s="701"/>
      <c r="AB41" s="701"/>
      <c r="AC41" s="701"/>
      <c r="AD41" s="702">
        <v>2690406</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59414</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117930</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t="s">
        <v>122</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1222561</v>
      </c>
      <c r="CS42" s="653"/>
      <c r="CT42" s="653"/>
      <c r="CU42" s="653"/>
      <c r="CV42" s="653"/>
      <c r="CW42" s="653"/>
      <c r="CX42" s="653"/>
      <c r="CY42" s="654"/>
      <c r="CZ42" s="628">
        <v>24.9</v>
      </c>
      <c r="DA42" s="655"/>
      <c r="DB42" s="655"/>
      <c r="DC42" s="658"/>
      <c r="DD42" s="632">
        <v>278192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1208657</v>
      </c>
      <c r="CS44" s="624"/>
      <c r="CT44" s="624"/>
      <c r="CU44" s="624"/>
      <c r="CV44" s="624"/>
      <c r="CW44" s="624"/>
      <c r="CX44" s="624"/>
      <c r="CY44" s="625"/>
      <c r="CZ44" s="628">
        <v>24.6</v>
      </c>
      <c r="DA44" s="629"/>
      <c r="DB44" s="629"/>
      <c r="DC44" s="635"/>
      <c r="DD44" s="632">
        <v>276790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741272</v>
      </c>
      <c r="CS45" s="653"/>
      <c r="CT45" s="653"/>
      <c r="CU45" s="653"/>
      <c r="CV45" s="653"/>
      <c r="CW45" s="653"/>
      <c r="CX45" s="653"/>
      <c r="CY45" s="654"/>
      <c r="CZ45" s="628">
        <v>15.1</v>
      </c>
      <c r="DA45" s="655"/>
      <c r="DB45" s="655"/>
      <c r="DC45" s="658"/>
      <c r="DD45" s="632">
        <v>192922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467385</v>
      </c>
      <c r="CS46" s="624"/>
      <c r="CT46" s="624"/>
      <c r="CU46" s="624"/>
      <c r="CV46" s="624"/>
      <c r="CW46" s="624"/>
      <c r="CX46" s="624"/>
      <c r="CY46" s="625"/>
      <c r="CZ46" s="628">
        <v>9.5</v>
      </c>
      <c r="DA46" s="629"/>
      <c r="DB46" s="629"/>
      <c r="DC46" s="635"/>
      <c r="DD46" s="632">
        <v>83868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13904</v>
      </c>
      <c r="CS47" s="653"/>
      <c r="CT47" s="653"/>
      <c r="CU47" s="653"/>
      <c r="CV47" s="653"/>
      <c r="CW47" s="653"/>
      <c r="CX47" s="653"/>
      <c r="CY47" s="654"/>
      <c r="CZ47" s="628">
        <v>0.3</v>
      </c>
      <c r="DA47" s="655"/>
      <c r="DB47" s="655"/>
      <c r="DC47" s="658"/>
      <c r="DD47" s="632">
        <v>1402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352</v>
      </c>
      <c r="CE49" s="645"/>
      <c r="CF49" s="645"/>
      <c r="CG49" s="645"/>
      <c r="CH49" s="645"/>
      <c r="CI49" s="645"/>
      <c r="CJ49" s="645"/>
      <c r="CK49" s="645"/>
      <c r="CL49" s="645"/>
      <c r="CM49" s="645"/>
      <c r="CN49" s="645"/>
      <c r="CO49" s="645"/>
      <c r="CP49" s="645"/>
      <c r="CQ49" s="646"/>
      <c r="CR49" s="698">
        <v>4913679</v>
      </c>
      <c r="CS49" s="682"/>
      <c r="CT49" s="682"/>
      <c r="CU49" s="682"/>
      <c r="CV49" s="682"/>
      <c r="CW49" s="682"/>
      <c r="CX49" s="682"/>
      <c r="CY49" s="711"/>
      <c r="CZ49" s="703">
        <v>100</v>
      </c>
      <c r="DA49" s="712"/>
      <c r="DB49" s="712"/>
      <c r="DC49" s="713"/>
      <c r="DD49" s="714">
        <v>3488650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B92seWMcvaMyLRcMkzE4s6eWRDgEpCdcUbYfLRwfYhERFTq9K4Uhdhosx893dQD1gCOpbhhopLHt7Pz15WuUQ==" saltValue="ZAKQxgkeCAxRrawdfRd9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4985</v>
      </c>
      <c r="R7" s="753"/>
      <c r="S7" s="753"/>
      <c r="T7" s="753"/>
      <c r="U7" s="753"/>
      <c r="V7" s="753">
        <v>4914</v>
      </c>
      <c r="W7" s="753"/>
      <c r="X7" s="753"/>
      <c r="Y7" s="753"/>
      <c r="Z7" s="753"/>
      <c r="AA7" s="753">
        <v>71</v>
      </c>
      <c r="AB7" s="753"/>
      <c r="AC7" s="753"/>
      <c r="AD7" s="753"/>
      <c r="AE7" s="754"/>
      <c r="AF7" s="755">
        <v>51</v>
      </c>
      <c r="AG7" s="756"/>
      <c r="AH7" s="756"/>
      <c r="AI7" s="756"/>
      <c r="AJ7" s="757"/>
      <c r="AK7" s="758" t="s">
        <v>486</v>
      </c>
      <c r="AL7" s="759"/>
      <c r="AM7" s="759"/>
      <c r="AN7" s="759"/>
      <c r="AO7" s="759"/>
      <c r="AP7" s="759">
        <v>3919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162</v>
      </c>
      <c r="R8" s="784"/>
      <c r="S8" s="784"/>
      <c r="T8" s="784"/>
      <c r="U8" s="784"/>
      <c r="V8" s="784">
        <v>162</v>
      </c>
      <c r="W8" s="784"/>
      <c r="X8" s="784"/>
      <c r="Y8" s="784"/>
      <c r="Z8" s="784"/>
      <c r="AA8" s="784" t="s">
        <v>486</v>
      </c>
      <c r="AB8" s="784"/>
      <c r="AC8" s="784"/>
      <c r="AD8" s="784"/>
      <c r="AE8" s="785"/>
      <c r="AF8" s="786" t="s">
        <v>122</v>
      </c>
      <c r="AG8" s="787"/>
      <c r="AH8" s="787"/>
      <c r="AI8" s="787"/>
      <c r="AJ8" s="788"/>
      <c r="AK8" s="769">
        <v>52</v>
      </c>
      <c r="AL8" s="770"/>
      <c r="AM8" s="770"/>
      <c r="AN8" s="770"/>
      <c r="AO8" s="770"/>
      <c r="AP8" s="770">
        <v>46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126</v>
      </c>
      <c r="R28" s="823"/>
      <c r="S28" s="823"/>
      <c r="T28" s="823"/>
      <c r="U28" s="823"/>
      <c r="V28" s="823">
        <v>126</v>
      </c>
      <c r="W28" s="823"/>
      <c r="X28" s="823"/>
      <c r="Y28" s="823"/>
      <c r="Z28" s="823"/>
      <c r="AA28" s="823" t="s">
        <v>486</v>
      </c>
      <c r="AB28" s="823"/>
      <c r="AC28" s="823"/>
      <c r="AD28" s="823"/>
      <c r="AE28" s="824"/>
      <c r="AF28" s="825" t="s">
        <v>486</v>
      </c>
      <c r="AG28" s="823"/>
      <c r="AH28" s="823"/>
      <c r="AI28" s="823"/>
      <c r="AJ28" s="826"/>
      <c r="AK28" s="827">
        <v>27</v>
      </c>
      <c r="AL28" s="828"/>
      <c r="AM28" s="828"/>
      <c r="AN28" s="828"/>
      <c r="AO28" s="828"/>
      <c r="AP28" s="828" t="s">
        <v>486</v>
      </c>
      <c r="AQ28" s="828"/>
      <c r="AR28" s="828"/>
      <c r="AS28" s="828"/>
      <c r="AT28" s="828"/>
      <c r="AU28" s="828" t="s">
        <v>486</v>
      </c>
      <c r="AV28" s="828"/>
      <c r="AW28" s="828"/>
      <c r="AX28" s="828"/>
      <c r="AY28" s="828"/>
      <c r="AZ28" s="829" t="s">
        <v>547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55</v>
      </c>
      <c r="R29" s="784"/>
      <c r="S29" s="784"/>
      <c r="T29" s="784"/>
      <c r="U29" s="784"/>
      <c r="V29" s="784">
        <v>55</v>
      </c>
      <c r="W29" s="784"/>
      <c r="X29" s="784"/>
      <c r="Y29" s="784"/>
      <c r="Z29" s="784"/>
      <c r="AA29" s="784" t="s">
        <v>486</v>
      </c>
      <c r="AB29" s="784"/>
      <c r="AC29" s="784"/>
      <c r="AD29" s="784"/>
      <c r="AE29" s="785"/>
      <c r="AF29" s="786" t="s">
        <v>486</v>
      </c>
      <c r="AG29" s="787"/>
      <c r="AH29" s="787"/>
      <c r="AI29" s="787"/>
      <c r="AJ29" s="788"/>
      <c r="AK29" s="834">
        <v>17</v>
      </c>
      <c r="AL29" s="830"/>
      <c r="AM29" s="830"/>
      <c r="AN29" s="830"/>
      <c r="AO29" s="830"/>
      <c r="AP29" s="830" t="s">
        <v>486</v>
      </c>
      <c r="AQ29" s="830"/>
      <c r="AR29" s="830"/>
      <c r="AS29" s="830"/>
      <c r="AT29" s="830"/>
      <c r="AU29" s="830" t="s">
        <v>486</v>
      </c>
      <c r="AV29" s="830"/>
      <c r="AW29" s="830"/>
      <c r="AX29" s="830"/>
      <c r="AY29" s="830"/>
      <c r="AZ29" s="831" t="s">
        <v>547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233</v>
      </c>
      <c r="R30" s="784"/>
      <c r="S30" s="784"/>
      <c r="T30" s="784"/>
      <c r="U30" s="784"/>
      <c r="V30" s="784">
        <v>223</v>
      </c>
      <c r="W30" s="784"/>
      <c r="X30" s="784"/>
      <c r="Y30" s="784"/>
      <c r="Z30" s="784"/>
      <c r="AA30" s="784">
        <v>10</v>
      </c>
      <c r="AB30" s="784"/>
      <c r="AC30" s="784"/>
      <c r="AD30" s="784"/>
      <c r="AE30" s="785"/>
      <c r="AF30" s="786">
        <v>10</v>
      </c>
      <c r="AG30" s="787"/>
      <c r="AH30" s="787"/>
      <c r="AI30" s="787"/>
      <c r="AJ30" s="788"/>
      <c r="AK30" s="834">
        <v>64</v>
      </c>
      <c r="AL30" s="830"/>
      <c r="AM30" s="830"/>
      <c r="AN30" s="830"/>
      <c r="AO30" s="830"/>
      <c r="AP30" s="830">
        <v>1221</v>
      </c>
      <c r="AQ30" s="830"/>
      <c r="AR30" s="830"/>
      <c r="AS30" s="830"/>
      <c r="AT30" s="830"/>
      <c r="AU30" s="830">
        <v>876</v>
      </c>
      <c r="AV30" s="830"/>
      <c r="AW30" s="830"/>
      <c r="AX30" s="830"/>
      <c r="AY30" s="830"/>
      <c r="AZ30" s="831" t="s">
        <v>547</v>
      </c>
      <c r="BA30" s="831"/>
      <c r="BB30" s="831"/>
      <c r="BC30" s="831"/>
      <c r="BD30" s="831"/>
      <c r="BE30" s="832" t="s">
        <v>393</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394</v>
      </c>
      <c r="C31" s="781"/>
      <c r="D31" s="781"/>
      <c r="E31" s="781"/>
      <c r="F31" s="781"/>
      <c r="G31" s="781"/>
      <c r="H31" s="781"/>
      <c r="I31" s="781"/>
      <c r="J31" s="781"/>
      <c r="K31" s="781"/>
      <c r="L31" s="781"/>
      <c r="M31" s="781"/>
      <c r="N31" s="781"/>
      <c r="O31" s="781"/>
      <c r="P31" s="782"/>
      <c r="Q31" s="783">
        <v>176</v>
      </c>
      <c r="R31" s="784"/>
      <c r="S31" s="784"/>
      <c r="T31" s="784"/>
      <c r="U31" s="784"/>
      <c r="V31" s="784">
        <v>164</v>
      </c>
      <c r="W31" s="784"/>
      <c r="X31" s="784"/>
      <c r="Y31" s="784"/>
      <c r="Z31" s="784"/>
      <c r="AA31" s="784">
        <v>12</v>
      </c>
      <c r="AB31" s="784"/>
      <c r="AC31" s="784"/>
      <c r="AD31" s="784"/>
      <c r="AE31" s="785"/>
      <c r="AF31" s="786">
        <v>12</v>
      </c>
      <c r="AG31" s="787"/>
      <c r="AH31" s="787"/>
      <c r="AI31" s="787"/>
      <c r="AJ31" s="788"/>
      <c r="AK31" s="834">
        <v>84</v>
      </c>
      <c r="AL31" s="830"/>
      <c r="AM31" s="830"/>
      <c r="AN31" s="830"/>
      <c r="AO31" s="830"/>
      <c r="AP31" s="830">
        <v>127</v>
      </c>
      <c r="AQ31" s="830"/>
      <c r="AR31" s="830"/>
      <c r="AS31" s="830"/>
      <c r="AT31" s="830"/>
      <c r="AU31" s="830">
        <v>127</v>
      </c>
      <c r="AV31" s="830"/>
      <c r="AW31" s="830"/>
      <c r="AX31" s="830"/>
      <c r="AY31" s="830"/>
      <c r="AZ31" s="831" t="s">
        <v>547</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399</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548</v>
      </c>
      <c r="C68" s="870"/>
      <c r="D68" s="870"/>
      <c r="E68" s="870"/>
      <c r="F68" s="870"/>
      <c r="G68" s="870"/>
      <c r="H68" s="870"/>
      <c r="I68" s="870"/>
      <c r="J68" s="870"/>
      <c r="K68" s="870"/>
      <c r="L68" s="870"/>
      <c r="M68" s="870"/>
      <c r="N68" s="870"/>
      <c r="O68" s="870"/>
      <c r="P68" s="871"/>
      <c r="Q68" s="872">
        <v>195500</v>
      </c>
      <c r="R68" s="866"/>
      <c r="S68" s="866"/>
      <c r="T68" s="866"/>
      <c r="U68" s="866"/>
      <c r="V68" s="866">
        <v>192997</v>
      </c>
      <c r="W68" s="866"/>
      <c r="X68" s="866"/>
      <c r="Y68" s="866"/>
      <c r="Z68" s="866"/>
      <c r="AA68" s="866">
        <v>2503</v>
      </c>
      <c r="AB68" s="866"/>
      <c r="AC68" s="866"/>
      <c r="AD68" s="866"/>
      <c r="AE68" s="866"/>
      <c r="AF68" s="866">
        <v>2503</v>
      </c>
      <c r="AG68" s="866"/>
      <c r="AH68" s="866"/>
      <c r="AI68" s="866"/>
      <c r="AJ68" s="866"/>
      <c r="AK68" s="866" t="s">
        <v>486</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549</v>
      </c>
      <c r="C69" s="874"/>
      <c r="D69" s="874"/>
      <c r="E69" s="874"/>
      <c r="F69" s="874"/>
      <c r="G69" s="874"/>
      <c r="H69" s="874"/>
      <c r="I69" s="874"/>
      <c r="J69" s="874"/>
      <c r="K69" s="874"/>
      <c r="L69" s="874"/>
      <c r="M69" s="874"/>
      <c r="N69" s="874"/>
      <c r="O69" s="874"/>
      <c r="P69" s="875"/>
      <c r="Q69" s="876">
        <v>174284</v>
      </c>
      <c r="R69" s="830"/>
      <c r="S69" s="830"/>
      <c r="T69" s="830"/>
      <c r="U69" s="830"/>
      <c r="V69" s="830">
        <v>162989</v>
      </c>
      <c r="W69" s="830"/>
      <c r="X69" s="830"/>
      <c r="Y69" s="830"/>
      <c r="Z69" s="830"/>
      <c r="AA69" s="830">
        <v>11295</v>
      </c>
      <c r="AB69" s="830"/>
      <c r="AC69" s="830"/>
      <c r="AD69" s="830"/>
      <c r="AE69" s="830"/>
      <c r="AF69" s="830">
        <v>11295</v>
      </c>
      <c r="AG69" s="830"/>
      <c r="AH69" s="830"/>
      <c r="AI69" s="830"/>
      <c r="AJ69" s="830"/>
      <c r="AK69" s="830" t="s">
        <v>486</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550</v>
      </c>
      <c r="C70" s="874"/>
      <c r="D70" s="874"/>
      <c r="E70" s="874"/>
      <c r="F70" s="874"/>
      <c r="G70" s="874"/>
      <c r="H70" s="874"/>
      <c r="I70" s="874"/>
      <c r="J70" s="874"/>
      <c r="K70" s="874"/>
      <c r="L70" s="874"/>
      <c r="M70" s="874"/>
      <c r="N70" s="874"/>
      <c r="O70" s="874"/>
      <c r="P70" s="875"/>
      <c r="Q70" s="876">
        <v>1454470</v>
      </c>
      <c r="R70" s="830"/>
      <c r="S70" s="830"/>
      <c r="T70" s="830"/>
      <c r="U70" s="830"/>
      <c r="V70" s="830">
        <v>1447400</v>
      </c>
      <c r="W70" s="830"/>
      <c r="X70" s="830"/>
      <c r="Y70" s="830"/>
      <c r="Z70" s="830"/>
      <c r="AA70" s="830">
        <v>7070</v>
      </c>
      <c r="AB70" s="830"/>
      <c r="AC70" s="830"/>
      <c r="AD70" s="830"/>
      <c r="AE70" s="830"/>
      <c r="AF70" s="830">
        <v>7070</v>
      </c>
      <c r="AG70" s="830"/>
      <c r="AH70" s="830"/>
      <c r="AI70" s="830"/>
      <c r="AJ70" s="830"/>
      <c r="AK70" s="830" t="s">
        <v>486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551</v>
      </c>
      <c r="C71" s="874"/>
      <c r="D71" s="874"/>
      <c r="E71" s="874"/>
      <c r="F71" s="874"/>
      <c r="G71" s="874"/>
      <c r="H71" s="874"/>
      <c r="I71" s="874"/>
      <c r="J71" s="874"/>
      <c r="K71" s="874"/>
      <c r="L71" s="874"/>
      <c r="M71" s="874"/>
      <c r="N71" s="874"/>
      <c r="O71" s="874"/>
      <c r="P71" s="875"/>
      <c r="Q71" s="876">
        <v>14645</v>
      </c>
      <c r="R71" s="830"/>
      <c r="S71" s="830"/>
      <c r="T71" s="830"/>
      <c r="U71" s="830"/>
      <c r="V71" s="830">
        <v>14422</v>
      </c>
      <c r="W71" s="830"/>
      <c r="X71" s="830"/>
      <c r="Y71" s="830"/>
      <c r="Z71" s="830"/>
      <c r="AA71" s="830">
        <v>223</v>
      </c>
      <c r="AB71" s="830"/>
      <c r="AC71" s="830"/>
      <c r="AD71" s="830"/>
      <c r="AE71" s="830"/>
      <c r="AF71" s="830">
        <v>223</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30"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532467</v>
      </c>
      <c r="AB110" s="900"/>
      <c r="AC110" s="900"/>
      <c r="AD110" s="900"/>
      <c r="AE110" s="901"/>
      <c r="AF110" s="902">
        <v>566736</v>
      </c>
      <c r="AG110" s="900"/>
      <c r="AH110" s="900"/>
      <c r="AI110" s="900"/>
      <c r="AJ110" s="901"/>
      <c r="AK110" s="902">
        <v>504076</v>
      </c>
      <c r="AL110" s="900"/>
      <c r="AM110" s="900"/>
      <c r="AN110" s="900"/>
      <c r="AO110" s="901"/>
      <c r="AP110" s="903">
        <v>21.7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4179677</v>
      </c>
      <c r="BR110" s="931"/>
      <c r="BS110" s="931"/>
      <c r="BT110" s="931"/>
      <c r="BU110" s="931"/>
      <c r="BV110" s="931">
        <v>3998266</v>
      </c>
      <c r="BW110" s="931"/>
      <c r="BX110" s="931"/>
      <c r="BY110" s="931"/>
      <c r="BZ110" s="931"/>
      <c r="CA110" s="931">
        <v>3964930</v>
      </c>
      <c r="CB110" s="931"/>
      <c r="CC110" s="931"/>
      <c r="CD110" s="931"/>
      <c r="CE110" s="931"/>
      <c r="CF110" s="944">
        <v>170.7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5520</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699543</v>
      </c>
      <c r="BR112" s="926"/>
      <c r="BS112" s="926"/>
      <c r="BT112" s="926"/>
      <c r="BU112" s="926"/>
      <c r="BV112" s="926">
        <v>974173</v>
      </c>
      <c r="BW112" s="926"/>
      <c r="BX112" s="926"/>
      <c r="BY112" s="926"/>
      <c r="BZ112" s="926"/>
      <c r="CA112" s="926">
        <v>1002414</v>
      </c>
      <c r="CB112" s="926"/>
      <c r="CC112" s="926"/>
      <c r="CD112" s="926"/>
      <c r="CE112" s="926"/>
      <c r="CF112" s="920">
        <v>43.2</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55633</v>
      </c>
      <c r="AB113" s="938"/>
      <c r="AC113" s="938"/>
      <c r="AD113" s="938"/>
      <c r="AE113" s="939"/>
      <c r="AF113" s="940">
        <v>51392</v>
      </c>
      <c r="AG113" s="938"/>
      <c r="AH113" s="938"/>
      <c r="AI113" s="938"/>
      <c r="AJ113" s="939"/>
      <c r="AK113" s="940">
        <v>59449</v>
      </c>
      <c r="AL113" s="938"/>
      <c r="AM113" s="938"/>
      <c r="AN113" s="938"/>
      <c r="AO113" s="939"/>
      <c r="AP113" s="941">
        <v>2.6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11446</v>
      </c>
      <c r="BR113" s="926"/>
      <c r="BS113" s="926"/>
      <c r="BT113" s="926"/>
      <c r="BU113" s="926"/>
      <c r="BV113" s="926">
        <v>51794</v>
      </c>
      <c r="BW113" s="926"/>
      <c r="BX113" s="926"/>
      <c r="BY113" s="926"/>
      <c r="BZ113" s="926"/>
      <c r="CA113" s="926">
        <v>49355</v>
      </c>
      <c r="CB113" s="926"/>
      <c r="CC113" s="926"/>
      <c r="CD113" s="926"/>
      <c r="CE113" s="926"/>
      <c r="CF113" s="920">
        <v>2.1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7039</v>
      </c>
      <c r="AB114" s="959"/>
      <c r="AC114" s="959"/>
      <c r="AD114" s="959"/>
      <c r="AE114" s="960"/>
      <c r="AF114" s="961">
        <v>6988</v>
      </c>
      <c r="AG114" s="959"/>
      <c r="AH114" s="959"/>
      <c r="AI114" s="959"/>
      <c r="AJ114" s="960"/>
      <c r="AK114" s="961">
        <v>2438</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536263</v>
      </c>
      <c r="BR114" s="926"/>
      <c r="BS114" s="926"/>
      <c r="BT114" s="926"/>
      <c r="BU114" s="926"/>
      <c r="BV114" s="926">
        <v>516745</v>
      </c>
      <c r="BW114" s="926"/>
      <c r="BX114" s="926"/>
      <c r="BY114" s="926"/>
      <c r="BZ114" s="926"/>
      <c r="CA114" s="926">
        <v>516553</v>
      </c>
      <c r="CB114" s="926"/>
      <c r="CC114" s="926"/>
      <c r="CD114" s="926"/>
      <c r="CE114" s="926"/>
      <c r="CF114" s="920">
        <v>22.2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5565</v>
      </c>
      <c r="AB115" s="938"/>
      <c r="AC115" s="938"/>
      <c r="AD115" s="938"/>
      <c r="AE115" s="939"/>
      <c r="AF115" s="940">
        <v>28</v>
      </c>
      <c r="AG115" s="938"/>
      <c r="AH115" s="938"/>
      <c r="AI115" s="938"/>
      <c r="AJ115" s="939"/>
      <c r="AK115" s="940">
        <v>20</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385</v>
      </c>
      <c r="AB116" s="959"/>
      <c r="AC116" s="959"/>
      <c r="AD116" s="959"/>
      <c r="AE116" s="960"/>
      <c r="AF116" s="961">
        <v>486</v>
      </c>
      <c r="AG116" s="959"/>
      <c r="AH116" s="959"/>
      <c r="AI116" s="959"/>
      <c r="AJ116" s="960"/>
      <c r="AK116" s="961">
        <v>564</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5520</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601089</v>
      </c>
      <c r="AB117" s="979"/>
      <c r="AC117" s="979"/>
      <c r="AD117" s="979"/>
      <c r="AE117" s="980"/>
      <c r="AF117" s="981">
        <v>625630</v>
      </c>
      <c r="AG117" s="979"/>
      <c r="AH117" s="979"/>
      <c r="AI117" s="979"/>
      <c r="AJ117" s="980"/>
      <c r="AK117" s="981">
        <v>566547</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441</v>
      </c>
      <c r="BP119" s="1005"/>
      <c r="BQ119" s="999">
        <v>5432449</v>
      </c>
      <c r="BR119" s="1000"/>
      <c r="BS119" s="1000"/>
      <c r="BT119" s="1000"/>
      <c r="BU119" s="1000"/>
      <c r="BV119" s="1000">
        <v>5540978</v>
      </c>
      <c r="BW119" s="1000"/>
      <c r="BX119" s="1000"/>
      <c r="BY119" s="1000"/>
      <c r="BZ119" s="1000"/>
      <c r="CA119" s="1000">
        <v>5533252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2770709</v>
      </c>
      <c r="BR120" s="931"/>
      <c r="BS120" s="931"/>
      <c r="BT120" s="931"/>
      <c r="BU120" s="931"/>
      <c r="BV120" s="931">
        <v>2871852</v>
      </c>
      <c r="BW120" s="931"/>
      <c r="BX120" s="931"/>
      <c r="BY120" s="931"/>
      <c r="BZ120" s="931"/>
      <c r="CA120" s="931">
        <v>2890995</v>
      </c>
      <c r="CB120" s="931"/>
      <c r="CC120" s="931"/>
      <c r="CD120" s="931"/>
      <c r="CE120" s="931"/>
      <c r="CF120" s="944">
        <v>124.5</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570142</v>
      </c>
      <c r="DH120" s="931"/>
      <c r="DI120" s="931"/>
      <c r="DJ120" s="931"/>
      <c r="DK120" s="931"/>
      <c r="DL120" s="931">
        <v>858663</v>
      </c>
      <c r="DM120" s="931"/>
      <c r="DN120" s="931"/>
      <c r="DO120" s="931"/>
      <c r="DP120" s="931"/>
      <c r="DQ120" s="931">
        <v>875632</v>
      </c>
      <c r="DR120" s="931"/>
      <c r="DS120" s="931"/>
      <c r="DT120" s="931"/>
      <c r="DU120" s="931"/>
      <c r="DV120" s="932">
        <v>37.700000000000003</v>
      </c>
      <c r="DW120" s="932"/>
      <c r="DX120" s="932"/>
      <c r="DY120" s="932"/>
      <c r="DZ120" s="933"/>
    </row>
    <row r="121" spans="1:130" s="230"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129401</v>
      </c>
      <c r="DH121" s="926"/>
      <c r="DI121" s="926"/>
      <c r="DJ121" s="926"/>
      <c r="DK121" s="926"/>
      <c r="DL121" s="926">
        <v>115510</v>
      </c>
      <c r="DM121" s="926"/>
      <c r="DN121" s="926"/>
      <c r="DO121" s="926"/>
      <c r="DP121" s="926"/>
      <c r="DQ121" s="926">
        <v>126782</v>
      </c>
      <c r="DR121" s="926"/>
      <c r="DS121" s="926"/>
      <c r="DT121" s="926"/>
      <c r="DU121" s="926"/>
      <c r="DV121" s="927">
        <v>5.5</v>
      </c>
      <c r="DW121" s="927"/>
      <c r="DX121" s="927"/>
      <c r="DY121" s="927"/>
      <c r="DZ121" s="928"/>
    </row>
    <row r="122" spans="1:130" s="230" customFormat="1" ht="26.25" customHeight="1" x14ac:dyDescent="0.15">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3638207</v>
      </c>
      <c r="BR122" s="1000"/>
      <c r="BS122" s="1000"/>
      <c r="BT122" s="1000"/>
      <c r="BU122" s="1000"/>
      <c r="BV122" s="1000">
        <v>3705890</v>
      </c>
      <c r="BW122" s="1000"/>
      <c r="BX122" s="1000"/>
      <c r="BY122" s="1000"/>
      <c r="BZ122" s="1000"/>
      <c r="CA122" s="1000">
        <v>3728587</v>
      </c>
      <c r="CB122" s="1000"/>
      <c r="CC122" s="1000"/>
      <c r="CD122" s="1000"/>
      <c r="CE122" s="1000"/>
      <c r="CF122" s="1017">
        <v>160.6</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5520</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449</v>
      </c>
      <c r="BP123" s="1005"/>
      <c r="BQ123" s="1064">
        <v>6408916</v>
      </c>
      <c r="BR123" s="1031"/>
      <c r="BS123" s="1031"/>
      <c r="BT123" s="1031"/>
      <c r="BU123" s="1031"/>
      <c r="BV123" s="1031">
        <v>6577742</v>
      </c>
      <c r="BW123" s="1031"/>
      <c r="BX123" s="1031"/>
      <c r="BY123" s="1031"/>
      <c r="BZ123" s="1031"/>
      <c r="CA123" s="1031">
        <v>6619582</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45</v>
      </c>
      <c r="AB127" s="959"/>
      <c r="AC127" s="959"/>
      <c r="AD127" s="959"/>
      <c r="AE127" s="960"/>
      <c r="AF127" s="961">
        <v>28</v>
      </c>
      <c r="AG127" s="959"/>
      <c r="AH127" s="959"/>
      <c r="AI127" s="959"/>
      <c r="AJ127" s="960"/>
      <c r="AK127" s="961">
        <v>20</v>
      </c>
      <c r="AL127" s="959"/>
      <c r="AM127" s="959"/>
      <c r="AN127" s="959"/>
      <c r="AO127" s="960"/>
      <c r="AP127" s="962">
        <v>0</v>
      </c>
      <c r="AQ127" s="963"/>
      <c r="AR127" s="963"/>
      <c r="AS127" s="963"/>
      <c r="AT127" s="964"/>
      <c r="AU127" s="232"/>
      <c r="AV127" s="232"/>
      <c r="AW127" s="232"/>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32"/>
      <c r="AV128" s="232"/>
      <c r="AW128" s="232"/>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2828938</v>
      </c>
      <c r="AB129" s="959"/>
      <c r="AC129" s="959"/>
      <c r="AD129" s="959"/>
      <c r="AE129" s="960"/>
      <c r="AF129" s="961">
        <v>2731310</v>
      </c>
      <c r="AG129" s="959"/>
      <c r="AH129" s="959"/>
      <c r="AI129" s="959"/>
      <c r="AJ129" s="960"/>
      <c r="AK129" s="961">
        <v>2706764</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413959</v>
      </c>
      <c r="AB130" s="959"/>
      <c r="AC130" s="959"/>
      <c r="AD130" s="959"/>
      <c r="AE130" s="960"/>
      <c r="AF130" s="961">
        <v>431480</v>
      </c>
      <c r="AG130" s="959"/>
      <c r="AH130" s="959"/>
      <c r="AI130" s="959"/>
      <c r="AJ130" s="960"/>
      <c r="AK130" s="961">
        <v>384608</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2414979</v>
      </c>
      <c r="AB131" s="986"/>
      <c r="AC131" s="986"/>
      <c r="AD131" s="986"/>
      <c r="AE131" s="987"/>
      <c r="AF131" s="985">
        <v>2299830</v>
      </c>
      <c r="AG131" s="986"/>
      <c r="AH131" s="986"/>
      <c r="AI131" s="986"/>
      <c r="AJ131" s="987"/>
      <c r="AK131" s="985">
        <v>2322156</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7.7487216239999999</v>
      </c>
      <c r="AB132" s="1097"/>
      <c r="AC132" s="1097"/>
      <c r="AD132" s="1097"/>
      <c r="AE132" s="1098"/>
      <c r="AF132" s="1099">
        <v>8.4419283160000003</v>
      </c>
      <c r="AG132" s="1097"/>
      <c r="AH132" s="1097"/>
      <c r="AI132" s="1097"/>
      <c r="AJ132" s="1098"/>
      <c r="AK132" s="1099">
        <v>7.8349172060000001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7.6</v>
      </c>
      <c r="AB133" s="1080"/>
      <c r="AC133" s="1080"/>
      <c r="AD133" s="1080"/>
      <c r="AE133" s="1081"/>
      <c r="AF133" s="1079">
        <v>7.9</v>
      </c>
      <c r="AG133" s="1080"/>
      <c r="AH133" s="1080"/>
      <c r="AI133" s="1080"/>
      <c r="AJ133" s="1081"/>
      <c r="AK133" s="1079">
        <v>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flUrXQhHoMEcG4Re8muJNarHjLqnMUnUekAQGZ5reJ+Hal3GRKnoI6ppuHIQ60sLp/Jb/9mDOuEBg+3bV9+jQ==" saltValue="JvTmrugi36LsM8dE0qgV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NpxEPkN2PSNKwydEvf85vit06LGKoP9e4HV0kCN3MHtM1RF2+sYu+lxRz5nYXoOB69gkM52jjwF3Hi/mJ42ZQ==" saltValue="ul8zltjCgWNry0whYwVd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rLX4Usm/Cu7RYABc5mP8CI3mlCxtCWI89oQrasOMBBfinsVnPDRqQgbqC93HxloxWfzbl/pQ/ehdfaj6xKQ==" saltValue="Z/ydcFhebzxt6NQ/YEK9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619344</v>
      </c>
      <c r="AP9" s="281">
        <v>221194</v>
      </c>
      <c r="AQ9" s="282">
        <v>243450</v>
      </c>
      <c r="AR9" s="283">
        <v>-9.1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144615</v>
      </c>
      <c r="AP10" s="284">
        <v>51648</v>
      </c>
      <c r="AQ10" s="285">
        <v>36828</v>
      </c>
      <c r="AR10" s="286">
        <v>40.200000000000003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t="s">
        <v>486</v>
      </c>
      <c r="AP13" s="284" t="s">
        <v>486</v>
      </c>
      <c r="AQ13" s="285">
        <v>11862</v>
      </c>
      <c r="AR13" s="286" t="s">
        <v>486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t="s">
        <v>486</v>
      </c>
      <c r="AP14" s="284" t="s">
        <v>486</v>
      </c>
      <c r="AQ14" s="285">
        <v>4647</v>
      </c>
      <c r="AR14" s="286" t="s">
        <v>486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-26026</v>
      </c>
      <c r="AP15" s="284">
        <v>-9295</v>
      </c>
      <c r="AQ15" s="285">
        <v>-13358</v>
      </c>
      <c r="AR15" s="286">
        <v>-30.4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737933</v>
      </c>
      <c r="AP16" s="284">
        <v>263548</v>
      </c>
      <c r="AQ16" s="285">
        <v>286004</v>
      </c>
      <c r="AR16" s="286">
        <v>-7.9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26.43</v>
      </c>
      <c r="AP21" s="298">
        <v>24.25</v>
      </c>
      <c r="AQ21" s="299">
        <v>2.1800000000000002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96.7</v>
      </c>
      <c r="AP22" s="303">
        <v>95.4</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504076</v>
      </c>
      <c r="AP32" s="312">
        <v>180027</v>
      </c>
      <c r="AQ32" s="313">
        <v>167387</v>
      </c>
      <c r="AR32" s="314">
        <v>7.6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59449</v>
      </c>
      <c r="AP35" s="312">
        <v>21232</v>
      </c>
      <c r="AQ35" s="313">
        <v>34589</v>
      </c>
      <c r="AR35" s="314">
        <v>-38.6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2438</v>
      </c>
      <c r="AP36" s="312">
        <v>871</v>
      </c>
      <c r="AQ36" s="313">
        <v>2508</v>
      </c>
      <c r="AR36" s="314">
        <v>-65.3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20</v>
      </c>
      <c r="AP37" s="312">
        <v>7</v>
      </c>
      <c r="AQ37" s="313">
        <v>1525</v>
      </c>
      <c r="AR37" s="314">
        <v>-99.5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v>564</v>
      </c>
      <c r="AP38" s="315">
        <v>201</v>
      </c>
      <c r="AQ38" s="316">
        <v>44</v>
      </c>
      <c r="AR38" s="304">
        <v>356.8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t="s">
        <v>486</v>
      </c>
      <c r="AP39" s="312" t="s">
        <v>486</v>
      </c>
      <c r="AQ39" s="313">
        <v>-7489</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-384608</v>
      </c>
      <c r="AP40" s="312">
        <v>-137360</v>
      </c>
      <c r="AQ40" s="313">
        <v>-138932</v>
      </c>
      <c r="AR40" s="314">
        <v>-1.1000000000000001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181939</v>
      </c>
      <c r="AP41" s="312">
        <v>64978</v>
      </c>
      <c r="AQ41" s="313">
        <v>59636</v>
      </c>
      <c r="AR41" s="314">
        <v>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753573</v>
      </c>
      <c r="AN51" s="334">
        <v>252962</v>
      </c>
      <c r="AO51" s="335">
        <v>-6</v>
      </c>
      <c r="AP51" s="336">
        <v>268375</v>
      </c>
      <c r="AQ51" s="337">
        <v>-1.2</v>
      </c>
      <c r="AR51" s="338">
        <v>-4.8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357321</v>
      </c>
      <c r="AN52" s="342">
        <v>119947</v>
      </c>
      <c r="AO52" s="343">
        <v>-42.8</v>
      </c>
      <c r="AP52" s="344">
        <v>119602</v>
      </c>
      <c r="AQ52" s="345">
        <v>1.5</v>
      </c>
      <c r="AR52" s="346">
        <v>-44.3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871152</v>
      </c>
      <c r="AN53" s="334">
        <v>297626</v>
      </c>
      <c r="AO53" s="335">
        <v>17.7</v>
      </c>
      <c r="AP53" s="336">
        <v>301035</v>
      </c>
      <c r="AQ53" s="337">
        <v>12.2</v>
      </c>
      <c r="AR53" s="338">
        <v>5.5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271164</v>
      </c>
      <c r="AN54" s="342">
        <v>92642</v>
      </c>
      <c r="AO54" s="343">
        <v>-22.8</v>
      </c>
      <c r="AP54" s="344">
        <v>154376</v>
      </c>
      <c r="AQ54" s="345">
        <v>29.1</v>
      </c>
      <c r="AR54" s="346">
        <v>-51.9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590296</v>
      </c>
      <c r="AN55" s="334">
        <v>206904</v>
      </c>
      <c r="AO55" s="335">
        <v>-30.5</v>
      </c>
      <c r="AP55" s="336">
        <v>277467</v>
      </c>
      <c r="AQ55" s="337">
        <v>-7.8</v>
      </c>
      <c r="AR55" s="338">
        <v>-22.7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320629</v>
      </c>
      <c r="AN56" s="342">
        <v>112383</v>
      </c>
      <c r="AO56" s="343">
        <v>21.3</v>
      </c>
      <c r="AP56" s="344">
        <v>128378</v>
      </c>
      <c r="AQ56" s="345">
        <v>-16.8</v>
      </c>
      <c r="AR56" s="346">
        <v>38.1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722642</v>
      </c>
      <c r="AN57" s="334">
        <v>254094</v>
      </c>
      <c r="AO57" s="335">
        <v>22.8</v>
      </c>
      <c r="AP57" s="336">
        <v>282256</v>
      </c>
      <c r="AQ57" s="337">
        <v>1.7</v>
      </c>
      <c r="AR57" s="338">
        <v>21.1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237413</v>
      </c>
      <c r="AN58" s="342">
        <v>83479</v>
      </c>
      <c r="AO58" s="343">
        <v>-25.7</v>
      </c>
      <c r="AP58" s="344">
        <v>145453</v>
      </c>
      <c r="AQ58" s="345">
        <v>13.3</v>
      </c>
      <c r="AR58" s="346">
        <v>-39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1208657</v>
      </c>
      <c r="AN59" s="334">
        <v>431663</v>
      </c>
      <c r="AO59" s="335">
        <v>69.900000000000006</v>
      </c>
      <c r="AP59" s="336">
        <v>295341</v>
      </c>
      <c r="AQ59" s="337">
        <v>4.5999999999999996</v>
      </c>
      <c r="AR59" s="338">
        <v>65.3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467385</v>
      </c>
      <c r="AN60" s="342">
        <v>166923</v>
      </c>
      <c r="AO60" s="343">
        <v>100</v>
      </c>
      <c r="AP60" s="344">
        <v>137402</v>
      </c>
      <c r="AQ60" s="345">
        <v>-5.5</v>
      </c>
      <c r="AR60" s="346">
        <v>105.5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829264</v>
      </c>
      <c r="AN61" s="349">
        <v>288650</v>
      </c>
      <c r="AO61" s="350">
        <v>14.8</v>
      </c>
      <c r="AP61" s="351">
        <v>284895</v>
      </c>
      <c r="AQ61" s="352">
        <v>1.9</v>
      </c>
      <c r="AR61" s="338">
        <v>12.9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330782</v>
      </c>
      <c r="AN62" s="342">
        <v>115075</v>
      </c>
      <c r="AO62" s="343">
        <v>6</v>
      </c>
      <c r="AP62" s="344">
        <v>137042</v>
      </c>
      <c r="AQ62" s="345">
        <v>4.3</v>
      </c>
      <c r="AR62" s="346">
        <v>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tikq3MFSC5J/XIycUNL8beXK8DMqdntYm91LgInTvCVy8VYIfnRIq1iiE7z/XO5qgOr8uSRFNtBvpC3ivD+BA==" saltValue="xaliOkgh0L7aANHIsZyj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hoQpl6hoAPQlePe9e2LZMNgnGe7ycFa3DwYQjmLvXRW0O1DGLR656ynxwfc620GU8AvSdHO4EdDnbWQvQHYjoQ==" saltValue="a/KVX5lDxwJLflSB2Bx/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QeAe3uS1As/PNAO2kBMnJV0zfPqnkeK9EbDcmJT0e9i5SnDg2+Ss6Mvi8vD7vHSAD85HIjhciHvTFDWkh+a8vg==" saltValue="9ndqJeUVoeuK+tY7dtvC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26.78</v>
      </c>
      <c r="G47" s="12">
        <v>27.54</v>
      </c>
      <c r="H47" s="12">
        <v>25.31</v>
      </c>
      <c r="I47" s="12">
        <v>26.22</v>
      </c>
      <c r="J47" s="13">
        <v>24.24</v>
      </c>
    </row>
    <row r="48" spans="2:10" ht="57.75" customHeight="1" x14ac:dyDescent="0.15">
      <c r="B48" s="14"/>
      <c r="C48" s="1141" t="s">
        <v>4</v>
      </c>
      <c r="D48" s="1141"/>
      <c r="E48" s="1142"/>
      <c r="F48" s="15">
        <v>3.98</v>
      </c>
      <c r="G48" s="16">
        <v>2.58</v>
      </c>
      <c r="H48" s="16">
        <v>6.8</v>
      </c>
      <c r="I48" s="16">
        <v>9</v>
      </c>
      <c r="J48" s="17">
        <v>1.87</v>
      </c>
    </row>
    <row r="49" spans="2:10" ht="57.75" customHeight="1" thickBot="1" x14ac:dyDescent="0.2">
      <c r="B49" s="18"/>
      <c r="C49" s="1143" t="s">
        <v>5</v>
      </c>
      <c r="D49" s="1143"/>
      <c r="E49" s="1144"/>
      <c r="F49" s="19" t="s">
        <v>530</v>
      </c>
      <c r="G49" s="20" t="s">
        <v>531</v>
      </c>
      <c r="H49" s="20">
        <v>4.4400000000000004</v>
      </c>
      <c r="I49" s="20" t="s">
        <v>532</v>
      </c>
      <c r="J49" s="21" t="s">
        <v>533</v>
      </c>
    </row>
    <row r="50" spans="2:10" x14ac:dyDescent="0.15"/>
  </sheetData>
  <sheetProtection algorithmName="SHA-512" hashValue="IasiiuvNedFBDibWoIve84ceJpMqk6QBGVRPR1fsDWOnLJSOTtJQoTZIlosLJkM6yhdk7btit1+QPGEXZw7CQA==" saltValue="dWTk2YTowhKNGe/D+Pu+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廣田 一成</cp:lastModifiedBy>
  <dcterms:created xsi:type="dcterms:W3CDTF">2025-02-19T00:06:42Z</dcterms:created>
  <dcterms:modified xsi:type="dcterms:W3CDTF">2025-09-12T07:41:15Z</dcterms:modified>
  <cp:category/>
</cp:coreProperties>
</file>