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01.総務課\01.財政係\財政\R5財政状況資料集\07.03.10令和５年度財政状況資料集の作成及び提出について\【財政状況資料集】_013994_京極町_2023\"/>
    </mc:Choice>
  </mc:AlternateContent>
  <xr:revisionPtr revIDLastSave="0" documentId="13_ncr:1_{B0580615-F518-4B80-9F19-557C236516E5}"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AM35" i="10"/>
  <c r="CO34" i="10"/>
  <c r="BW34" i="10"/>
  <c r="AM34" i="10"/>
  <c r="C34" i="10"/>
  <c r="C35" i="10" s="1"/>
  <c r="BE34" i="10" l="1"/>
  <c r="BE35" i="10" s="1"/>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<sst xmlns="http://schemas.openxmlformats.org/spreadsheetml/2006/main" count="1102" uniqueCount="557">
  <si>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</si>
  <si>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</si>
  <si>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</si>
  <si>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</si>
  <si>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</si>
  <si>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</si>
  <si>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</si>
  <si>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</si>
  <si>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</si>
  <si>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</si>
  <si>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</si>
  <si>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</si>
  <si>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</si>
  <si>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</si>
  <si>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</si>
  <si>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</si>
  <si>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</si>
  <si>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</si>
  <si>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</si>
  <si>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</si>
  <si>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</si>
  <si>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</si>
  <si>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</si>
  <si>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</si>
  <si>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</si>
  <si>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</si>
  <si>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</si>
  <si>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</si>
  <si>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</si>
  <si>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</si>
  <si>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</si>
  <si>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</si>
  <si>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</si>
  <si>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</si>
  <si>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</si>
  <si>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</si>
  <si>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</si>
  <si>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</si>
  <si>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</si>
  <si>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</si>
  <si>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</si>
  <si>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</si>
  <si>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</si>
  <si>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</si>
  <si>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</si>
  <si>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</si>
  <si>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</si>
  <si>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</si>
  <si>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</si>
  <si>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</si>
  <si>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</si>
  <si>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</si>
  <si>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</si>
  <si>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</si>
  <si>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</si>
  <si>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</si>
  <si>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</si>
  <si>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</si>
  <si>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</si>
  <si>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</si>
  <si>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</si>
  <si>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</si>
  <si>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</si>
  <si>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</si>
  <si>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</si>
  <si>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</si>
  <si>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</si>
  <si>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</si>
  <si>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</si>
  <si>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</si>
  <si>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</si>
  <si>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</si>
  <si>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</si>
  <si>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</si>
  <si>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</si>
  <si>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</si>
  <si>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</si>
  <si>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</si>
  <si>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</si>
  <si>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</si>
  <si>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</si>
  <si>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</si>
  <si>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</si>
  <si>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</si>
  <si>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</si>
  <si>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</si>
  <si>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</si>
  <si>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</si>
  <si>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</si>
  <si>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</si>
  <si>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</si>
  <si>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</si>
  <si>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</si>
  <si>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</si>
  <si>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京極町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</si>
  <si>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</si>
  <si>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</si>
  <si>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</si>
  <si>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</si>
  <si>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</si>
  <si>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</si>
  <si>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</si>
  <si>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</si>
  <si>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</si>
  <si>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</si>
  <si>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</si>
  <si>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</si>
  <si>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</si>
  <si>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</si>
  <si>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</si>
  <si>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</si>
  <si>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</si>
  <si>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</si>
  <si>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</si>
  <si>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</si>
  <si>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</si>
  <si>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</si>
  <si>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</si>
  <si>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</si>
  <si>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</si>
  <si>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</si>
  <si>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</si>
  <si>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</si>
  <si>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</si>
  <si>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</si>
  <si>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</si>
  <si>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</si>
  <si>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</si>
  <si>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</si>
  <si>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</si>
  <si>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</si>
  <si>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</si>
  <si>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</si>
  <si>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</si>
  <si>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</si>
  <si>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</si>
  <si>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</si>
  <si>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</si>
  <si>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</si>
  <si>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</si>
  <si>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</si>
  <si>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</si>
  <si>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</si>
  <si>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</si>
  <si>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-2.0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</si>
  <si>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</si>
  <si>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</si>
  <si>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</si>
  <si>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</si>
  <si>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</si>
  <si>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</si>
  <si>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</si>
  <si>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</si>
  <si>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</si>
  <si>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</si>
  <si>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</si>
  <si>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</si>
  <si>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</si>
  <si>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</si>
  <si>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</si>
  <si>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</si>
  <si>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</si>
  <si>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</si>
  <si>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</si>
  <si>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</si>
  <si>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</si>
  <si>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</si>
  <si>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</si>
  <si>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</si>
  <si>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</si>
  <si>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</si>
  <si>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</si>
  <si>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</si>
  <si>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</si>
  <si>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</si>
  <si>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</si>
  <si>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</si>
  <si>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</si>
  <si>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</si>
  <si>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</si>
  <si>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</si>
  <si>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</si>
  <si>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</si>
  <si>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</si>
  <si>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</si>
  <si>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</si>
  <si>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</si>
  <si>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</si>
  <si>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</si>
  <si>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</si>
  <si>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</si>
  <si>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</si>
  <si>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</si>
  <si>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</si>
  <si>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</si>
  <si>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</si>
  <si>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</si>
  <si>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</si>
  <si>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</si>
  <si>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</si>
  <si>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</si>
  <si>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</si>
  <si>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</si>
  <si>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</si>
  <si>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北海道京極町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</si>
  <si>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</si>
  <si>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</si>
  <si>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</si>
  <si>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</si>
  <si>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</si>
  <si>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</si>
  <si>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</si>
  <si>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</si>
  <si>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</si>
  <si>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</si>
  <si>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</si>
  <si>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</si>
  <si>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</si>
  <si>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</si>
  <si>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</si>
  <si>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</si>
  <si>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</si>
  <si>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</si>
  <si>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</si>
  <si>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</si>
  <si>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</si>
  <si>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</si>
  <si>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</si>
  <si>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</si>
  <si>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</si>
  <si>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</si>
  <si>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</si>
  <si>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</si>
  <si>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</si>
  <si>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</si>
  <si>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</si>
  <si>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</si>
  <si>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</si>
  <si>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</si>
  <si>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</si>
  <si>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</si>
  <si>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</si>
  <si>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</si>
  <si>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</si>
  <si>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</si>
  <si>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</si>
  <si>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</si>
  <si>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</si>
  <si>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</si>
  <si>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</si>
  <si>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</si>
  <si>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</si>
  <si>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</si>
  <si>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</si>
  <si>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</si>
  <si>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</si>
  <si>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</si>
  <si>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</si>
  <si>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</si>
  <si>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</si>
  <si>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</si>
  <si>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</si>
  <si>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</si>
  <si>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</si>
  <si>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</si>
  <si>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</si>
  <si>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</si>
  <si>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</si>
  <si>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</si>
  <si>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</si>
  <si>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</si>
  <si>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</si>
  <si>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</si>
  <si>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</si>
  <si>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</si>
  <si>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</si>
  <si>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</si>
  <si>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</si>
  <si>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</si>
  <si>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</si>
  <si>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</si>
  <si>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</si>
  <si>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</si>
  <si>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</si>
  <si>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</si>
  <si>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</si>
  <si>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</si>
  <si>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</si>
  <si>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</si>
  <si>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</si>
  <si>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</si>
  <si>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</si>
  <si>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</si>
  <si>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</si>
  <si>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</si>
  <si>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</si>
  <si>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</si>
  <si>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</si>
  <si>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</si>
  <si>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</si>
  <si>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</si>
  <si>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</si>
  <si>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</si>
  <si>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</si>
  <si>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</si>
  <si>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</si>
  <si>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</si>
  <si>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</si>
  <si>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</si>
  <si>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</si>
  <si>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</si>
  <si>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</si>
  <si>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</si>
  <si>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</si>
  <si>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</si>
  <si>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</si>
  <si>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</si>
  <si>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</si>
  <si>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</si>
  <si>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</si>
  <si>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</si>
  <si>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</si>
  <si>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</si>
  <si>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</si>
  <si>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</si>
  <si>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</si>
  <si>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</si>
  <si>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</si>
  <si>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</si>
  <si>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</si>
  <si>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</si>
  <si>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</si>
  <si>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</si>
  <si>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</si>
  <si>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</si>
  <si>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</si>
  <si>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</si>
  <si>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</si>
  <si>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</si>
  <si>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</si>
  <si>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</si>
  <si>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</si>
  <si>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</si>
  <si>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</si>
  <si>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</si>
  <si>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</si>
  <si>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</si>
  <si>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</si>
  <si>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</si>
  <si>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</si>
  <si>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</si>
  <si>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</si>
  <si>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</si>
  <si>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</si>
  <si>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</si>
  <si>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北海道京極町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</si>
  <si>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</si>
  <si>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</si>
  <si>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</si>
  <si>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</si>
  <si>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</si>
  <si>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</si>
  <si>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</si>
  <si>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</si>
  <si>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</si>
  <si>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</si>
  <si>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</si>
  <si>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</si>
  <si>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</si>
  <si>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</si>
  <si>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</si>
  <si>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</si>
  <si>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</si>
  <si>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</si>
  <si>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</si>
  <si>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</si>
  <si>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国民健康保険診療所特別会計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</si>
  <si>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</si>
  <si>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</si>
  <si>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</si>
  <si>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</si>
  <si>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</si>
  <si>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</si>
  <si>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</si>
  <si>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</si>
  <si>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</si>
  <si>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</si>
  <si>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</si>
  <si>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</si>
  <si>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</si>
  <si>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</si>
  <si>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</si>
  <si>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</si>
  <si>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</si>
  <si>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</si>
  <si>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</si>
  <si>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</si>
  <si>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</si>
  <si>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</si>
  <si>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</si>
  <si>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</si>
  <si>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</si>
  <si>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</si>
  <si>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</si>
  <si>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</si>
  <si>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</si>
  <si>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</si>
  <si>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</si>
  <si>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</si>
  <si>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</si>
  <si>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</si>
  <si>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</si>
  <si>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</si>
  <si>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</si>
  <si>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</si>
  <si>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</si>
  <si>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</si>
  <si>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</si>
  <si>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</si>
  <si>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</si>
  <si>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</si>
  <si>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</si>
  <si>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</si>
  <si>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</si>
  <si>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</si>
  <si>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</si>
  <si>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</si>
  <si>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</si>
  <si>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</si>
  <si>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</si>
  <si>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</si>
  <si>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</si>
  <si>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</si>
  <si>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</si>
  <si>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</si>
  <si>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</si>
  <si>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</si>
  <si>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</si>
  <si>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</si>
  <si>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</si>
  <si>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</si>
  <si>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</si>
  <si>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</si>
  <si>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</si>
  <si>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</si>
  <si>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</si>
  <si>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</si>
  <si>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</si>
  <si>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</si>
  <si>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</si>
  <si>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</si>
  <si>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</si>
  <si>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</si>
  <si>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</si>
  <si>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</si>
  <si>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</si>
  <si>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</si>
  <si>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</si>
  <si>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</si>
  <si>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</si>
  <si>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</si>
  <si>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</si>
  <si>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</si>
  <si>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</si>
  <si>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</si>
  <si>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</si>
  <si>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</si>
  <si>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</si>
  <si>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</si>
  <si>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</si>
  <si>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</si>
  <si>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</si>
  <si>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</si>
  <si>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</si>
  <si>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</si>
  <si>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</si>
  <si>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</si>
  <si>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</si>
  <si>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</si>
  <si>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</si>
  <si>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</si>
  <si>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</si>
  <si>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</si>
  <si>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</si>
  <si>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</si>
  <si>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</si>
  <si>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</si>
  <si>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</si>
  <si>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</si>
  <si>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</si>
  <si>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</si>
  <si>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</si>
  <si>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</si>
  <si>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</si>
  <si>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</si>
  <si>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</si>
  <si>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</si>
  <si>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</si>
  <si>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</si>
  <si>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</si>
  <si>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</si>
  <si>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</si>
  <si>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</si>
  <si>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</si>
  <si>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</si>
  <si>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</si>
  <si>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</si>
  <si>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</si>
  <si>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</si>
  <si>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</si>
  <si>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</si>
  <si>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</si>
  <si>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</si>
  <si>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</si>
  <si>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</si>
  <si>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</si>
  <si>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</si>
  <si>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</si>
  <si>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</si>
  <si>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</si>
  <si>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</si>
  <si>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</si>
  <si>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</si>
  <si>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</si>
  <si>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</si>
  <si>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</si>
  <si>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</si>
  <si>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</si>
  <si>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</si>
  <si>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</si>
  <si>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7.58</t>
  </si>
  <si>
    <t>▲ 1.32</t>
  </si>
  <si>
    <t>▲ 1.70</t>
  </si>
  <si>
    <t>▲ 14.97</t>
  </si>
  <si>
    <t>一般会計</t>
  </si>
  <si>
    <t>下水道事業特別会計</t>
  </si>
  <si>
    <t>簡易水道事業特別会計</t>
  </si>
  <si>
    <t>国民健康保険事業特別会計</t>
  </si>
  <si>
    <t>国民健康保険診療所特別会計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</si>
  <si>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</si>
  <si>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</si>
  <si>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</si>
  <si>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</si>
  <si>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</si>
  <si>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</si>
  <si>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</si>
  <si>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</si>
  <si>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</si>
  <si>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後志広域連合</t>
    <rPh sb="0" eb="2">
      <t>シリベシ</t>
    </rPh>
    <rPh sb="2" eb="4">
      <t>コウイキ</t>
    </rPh>
    <rPh sb="4" eb="6">
      <t>レンゴウ</t>
    </rPh>
    <phoneticPr fontId="2"/>
  </si>
  <si>
    <t>羊蹄山麓環境衛生組合</t>
    <rPh sb="0" eb="2">
      <t>ヨウテイ</t>
    </rPh>
    <rPh sb="2" eb="4">
      <t>サンロク</t>
    </rPh>
    <rPh sb="4" eb="6">
      <t>カンキョウ</t>
    </rPh>
    <rPh sb="6" eb="8">
      <t>エイセイ</t>
    </rPh>
    <rPh sb="8" eb="10">
      <t>クミアイ</t>
    </rPh>
    <phoneticPr fontId="2"/>
  </si>
  <si>
    <t>羊蹄山ろく消防組合</t>
    <rPh sb="0" eb="2">
      <t>ヨウテイ</t>
    </rPh>
    <rPh sb="5" eb="7">
      <t>ショウボウ</t>
    </rPh>
    <rPh sb="7" eb="9">
      <t>クミアイ</t>
    </rPh>
    <phoneticPr fontId="2"/>
  </si>
  <si>
    <t>後志教育研修センター</t>
    <rPh sb="0" eb="2">
      <t>シリベシ</t>
    </rPh>
    <rPh sb="2" eb="4">
      <t>キョウイク</t>
    </rPh>
    <rPh sb="4" eb="6">
      <t>ケンシュウ</t>
    </rPh>
    <phoneticPr fontId="2"/>
  </si>
  <si>
    <t>地域振興基金</t>
  </si>
  <si>
    <t>庁舎建設基金</t>
  </si>
  <si>
    <t>公共施設整備基金</t>
  </si>
  <si>
    <t>地域福祉基金</t>
  </si>
  <si>
    <t>ふるさと創生事業基金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</si>
</sst>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999A-4BAB-8DD5-D49E9C0FE3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252962</c:v>
                </c:pt>
                <c:pt idx="1">
                  <c:v>297626</c:v>
                </c:pt>
                <c:pt idx="2">
                  <c:v>206904</c:v>
                </c:pt>
                <c:pt idx="3">
                  <c:v>254094</c:v>
                </c:pt>
                <c:pt idx="4">
                  <c:v>431663</c:v>
                </c:pt>
              </c:numCache>
            </c:numRef>
          </c:val>
          <c:smooth val="0"/>
          <c:extLst>
            <c:ext xmlns:c16="http://schemas.microsoft.com/office/drawing/2014/chart" uri="{C3380CC4-5D6E-409C-BE32-E72D297353CC}">
              <c16:uniqueId val="{00000001-999A-4BAB-8DD5-D49E9C0FE3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3.98</c:v>
                </c:pt>
                <c:pt idx="1">
                  <c:v>2.58</c:v>
                </c:pt>
                <c:pt idx="2">
                  <c:v>6.8</c:v>
                </c:pt>
                <c:pt idx="3">
                  <c:v>9</c:v>
                </c:pt>
                <c:pt idx="4">
                  <c:v>1.87</c:v>
                </c:pt>
              </c:numCache>
            </c:numRef>
          </c:val>
          <c:extLst>
            <c:ext xmlns:c16="http://schemas.microsoft.com/office/drawing/2014/chart" uri="{C3380CC4-5D6E-409C-BE32-E72D297353CC}">
              <c16:uniqueId val="{00000000-A436-4EDA-A595-5B9487E6FD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26.78</c:v>
                </c:pt>
                <c:pt idx="1">
                  <c:v>27.54</c:v>
                </c:pt>
                <c:pt idx="2">
                  <c:v>25.31</c:v>
                </c:pt>
                <c:pt idx="3">
                  <c:v>26.22</c:v>
                </c:pt>
                <c:pt idx="4">
                  <c:v>24.24</c:v>
                </c:pt>
              </c:numCache>
            </c:numRef>
          </c:val>
          <c:extLst>
            <c:ext xmlns:c16="http://schemas.microsoft.com/office/drawing/2014/chart" uri="{C3380CC4-5D6E-409C-BE32-E72D297353CC}">
              <c16:uniqueId val="{00000001-A436-4EDA-A595-5B9487E6FD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-7.58</c:v>
                </c:pt>
                <c:pt idx="1">
                  <c:v>-1.32</c:v>
                </c:pt>
                <c:pt idx="2">
                  <c:v>4.4400000000000004</c:v>
                </c:pt>
                <c:pt idx="3">
                  <c:v>-1.7</c:v>
                </c:pt>
                <c:pt idx="4">
                  <c:v>-14.97</c:v>
                </c:pt>
              </c:numCache>
            </c:numRef>
          </c:val>
          <c:smooth val="0"/>
          <c:extLst>
            <c:ext xmlns:c16="http://schemas.microsoft.com/office/drawing/2014/chart" uri="{C3380CC4-5D6E-409C-BE32-E72D297353CC}">
              <c16:uniqueId val="{00000002-A436-4EDA-A595-5B9487E6FD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21-43CD-BDDB-685075993F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21-43CD-BDDB-685075993FB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21-43CD-BDDB-685075993FB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A21-43CD-BDDB-685075993FB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A21-43CD-BDDB-685075993FB2}"/>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A21-43CD-BDDB-685075993FB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4A21-43CD-BDDB-685075993FB2}"/>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0.36</c:v>
                </c:pt>
              </c:numCache>
            </c:numRef>
          </c:val>
          <c:extLst>
            <c:ext xmlns:c16="http://schemas.microsoft.com/office/drawing/2014/chart" uri="{C3380CC4-5D6E-409C-BE32-E72D297353CC}">
              <c16:uniqueId val="{00000007-4A21-43CD-BDDB-685075993FB2}"/>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0.43</c:v>
                </c:pt>
              </c:numCache>
            </c:numRef>
          </c:val>
          <c:extLst>
            <c:ext xmlns:c16="http://schemas.microsoft.com/office/drawing/2014/chart" uri="{C3380CC4-5D6E-409C-BE32-E72D297353CC}">
              <c16:uniqueId val="{00000008-4A21-43CD-BDDB-685075993F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3.97</c:v>
                </c:pt>
                <c:pt idx="2">
                  <c:v>#N/A</c:v>
                </c:pt>
                <c:pt idx="3">
                  <c:v>2.57</c:v>
                </c:pt>
                <c:pt idx="4">
                  <c:v>#N/A</c:v>
                </c:pt>
                <c:pt idx="5">
                  <c:v>6.8</c:v>
                </c:pt>
                <c:pt idx="6">
                  <c:v>#N/A</c:v>
                </c:pt>
                <c:pt idx="7">
                  <c:v>9</c:v>
                </c:pt>
                <c:pt idx="8">
                  <c:v>#N/A</c:v>
                </c:pt>
                <c:pt idx="9">
                  <c:v>1.87</c:v>
                </c:pt>
              </c:numCache>
            </c:numRef>
          </c:val>
          <c:extLst>
            <c:ext xmlns:c16="http://schemas.microsoft.com/office/drawing/2014/chart" uri="{C3380CC4-5D6E-409C-BE32-E72D297353CC}">
              <c16:uniqueId val="{00000009-4A21-43CD-BDDB-685075993F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422</c:v>
                </c:pt>
                <c:pt idx="5">
                  <c:v>414</c:v>
                </c:pt>
                <c:pt idx="8">
                  <c:v>415</c:v>
                </c:pt>
                <c:pt idx="11">
                  <c:v>432</c:v>
                </c:pt>
                <c:pt idx="14">
                  <c:v>385</c:v>
                </c:pt>
              </c:numCache>
            </c:numRef>
          </c:val>
          <c:extLst>
            <c:ext xmlns:c16="http://schemas.microsoft.com/office/drawing/2014/chart" uri="{C3380CC4-5D6E-409C-BE32-E72D297353CC}">
              <c16:uniqueId val="{00000000-5F15-482F-81A8-405828A4ED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5F15-482F-81A8-405828A4ED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c:v>
                </c:pt>
                <c:pt idx="3">
                  <c:v>6</c:v>
                </c:pt>
                <c:pt idx="6">
                  <c:v>6</c:v>
                </c:pt>
                <c:pt idx="9">
                  <c:v>0</c:v>
                </c:pt>
                <c:pt idx="12">
                  <c:v>0</c:v>
                </c:pt>
              </c:numCache>
            </c:numRef>
          </c:val>
          <c:extLst>
            <c:ext xmlns:c16="http://schemas.microsoft.com/office/drawing/2014/chart" uri="{C3380CC4-5D6E-409C-BE32-E72D297353CC}">
              <c16:uniqueId val="{00000002-5F15-482F-81A8-405828A4ED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c:v>
                </c:pt>
                <c:pt idx="3">
                  <c:v>7</c:v>
                </c:pt>
                <c:pt idx="6">
                  <c:v>7</c:v>
                </c:pt>
                <c:pt idx="9">
                  <c:v>7</c:v>
                </c:pt>
                <c:pt idx="12">
                  <c:v>2</c:v>
                </c:pt>
              </c:numCache>
            </c:numRef>
          </c:val>
          <c:extLst>
            <c:ext xmlns:c16="http://schemas.microsoft.com/office/drawing/2014/chart" uri="{C3380CC4-5D6E-409C-BE32-E72D297353CC}">
              <c16:uniqueId val="{00000003-5F15-482F-81A8-405828A4ED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c:v>
                </c:pt>
                <c:pt idx="3">
                  <c:v>54</c:v>
                </c:pt>
                <c:pt idx="6">
                  <c:v>56</c:v>
                </c:pt>
                <c:pt idx="9">
                  <c:v>51</c:v>
                </c:pt>
                <c:pt idx="12">
                  <c:v>59</c:v>
                </c:pt>
              </c:numCache>
            </c:numRef>
          </c:val>
          <c:extLst>
            <c:ext xmlns:c16="http://schemas.microsoft.com/office/drawing/2014/chart" uri="{C3380CC4-5D6E-409C-BE32-E72D297353CC}">
              <c16:uniqueId val="{00000004-5F15-482F-81A8-405828A4ED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15-482F-81A8-405828A4ED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15-482F-81A8-405828A4ED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512</c:v>
                </c:pt>
                <c:pt idx="3">
                  <c:v>512</c:v>
                </c:pt>
                <c:pt idx="6">
                  <c:v>532</c:v>
                </c:pt>
                <c:pt idx="9">
                  <c:v>567</c:v>
                </c:pt>
                <c:pt idx="12">
                  <c:v>504</c:v>
                </c:pt>
              </c:numCache>
            </c:numRef>
          </c:val>
          <c:extLst>
            <c:ext xmlns:c16="http://schemas.microsoft.com/office/drawing/2014/chart" uri="{C3380CC4-5D6E-409C-BE32-E72D297353CC}">
              <c16:uniqueId val="{00000007-5F15-482F-81A8-405828A4ED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165</c:v>
                </c:pt>
                <c:pt idx="2">
                  <c:v>#N/A</c:v>
                </c:pt>
                <c:pt idx="3">
                  <c:v>#N/A</c:v>
                </c:pt>
                <c:pt idx="4">
                  <c:v>165</c:v>
                </c:pt>
                <c:pt idx="5">
                  <c:v>#N/A</c:v>
                </c:pt>
                <c:pt idx="6">
                  <c:v>#N/A</c:v>
                </c:pt>
                <c:pt idx="7">
                  <c:v>186</c:v>
                </c:pt>
                <c:pt idx="8">
                  <c:v>#N/A</c:v>
                </c:pt>
                <c:pt idx="9">
                  <c:v>#N/A</c:v>
                </c:pt>
                <c:pt idx="10">
                  <c:v>193</c:v>
                </c:pt>
                <c:pt idx="11">
                  <c:v>#N/A</c:v>
                </c:pt>
                <c:pt idx="12">
                  <c:v>#N/A</c:v>
                </c:pt>
                <c:pt idx="13">
                  <c:v>181</c:v>
                </c:pt>
                <c:pt idx="14">
                  <c:v>#N/A</c:v>
                </c:pt>
              </c:numCache>
            </c:numRef>
          </c:val>
          <c:smooth val="0"/>
          <c:extLst>
            <c:ext xmlns:c16="http://schemas.microsoft.com/office/drawing/2014/chart" uri="{C3380CC4-5D6E-409C-BE32-E72D297353CC}">
              <c16:uniqueId val="{00000008-5F15-482F-81A8-405828A4ED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3542</c:v>
                </c:pt>
                <c:pt idx="5">
                  <c:v>3549</c:v>
                </c:pt>
                <c:pt idx="8">
                  <c:v>3638</c:v>
                </c:pt>
                <c:pt idx="11">
                  <c:v>3706</c:v>
                </c:pt>
                <c:pt idx="14">
                  <c:v>3729</c:v>
                </c:pt>
              </c:numCache>
            </c:numRef>
          </c:val>
          <c:extLst>
            <c:ext xmlns:c16="http://schemas.microsoft.com/office/drawing/2014/chart" uri="{C3380CC4-5D6E-409C-BE32-E72D297353CC}">
              <c16:uniqueId val="{00000000-6C71-44A2-9B3A-92741E955E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C71-44A2-9B3A-92741E955E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2871</c:v>
                </c:pt>
                <c:pt idx="5">
                  <c:v>2780</c:v>
                </c:pt>
                <c:pt idx="8">
                  <c:v>2771</c:v>
                </c:pt>
                <c:pt idx="11">
                  <c:v>2872</c:v>
                </c:pt>
                <c:pt idx="14">
                  <c:v>2891</c:v>
                </c:pt>
              </c:numCache>
            </c:numRef>
          </c:val>
          <c:extLst>
            <c:ext xmlns:c16="http://schemas.microsoft.com/office/drawing/2014/chart" uri="{C3380CC4-5D6E-409C-BE32-E72D297353CC}">
              <c16:uniqueId val="{00000002-6C71-44A2-9B3A-92741E955E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C71-44A2-9B3A-92741E955E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C71-44A2-9B3A-92741E955E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71-44A2-9B3A-92741E955E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565</c:v>
                </c:pt>
                <c:pt idx="3">
                  <c:v>545</c:v>
                </c:pt>
                <c:pt idx="6">
                  <c:v>536</c:v>
                </c:pt>
                <c:pt idx="9">
                  <c:v>517</c:v>
                </c:pt>
                <c:pt idx="12">
                  <c:v>517</c:v>
                </c:pt>
              </c:numCache>
            </c:numRef>
          </c:val>
          <c:extLst>
            <c:ext xmlns:c16="http://schemas.microsoft.com/office/drawing/2014/chart" uri="{C3380CC4-5D6E-409C-BE32-E72D297353CC}">
              <c16:uniqueId val="{00000006-6C71-44A2-9B3A-92741E955E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c:v>
                </c:pt>
                <c:pt idx="3">
                  <c:v>17</c:v>
                </c:pt>
                <c:pt idx="6">
                  <c:v>11</c:v>
                </c:pt>
                <c:pt idx="9">
                  <c:v>52</c:v>
                </c:pt>
                <c:pt idx="12">
                  <c:v>49</c:v>
                </c:pt>
              </c:numCache>
            </c:numRef>
          </c:val>
          <c:extLst>
            <c:ext xmlns:c16="http://schemas.microsoft.com/office/drawing/2014/chart" uri="{C3380CC4-5D6E-409C-BE32-E72D297353CC}">
              <c16:uniqueId val="{00000007-6C71-44A2-9B3A-92741E955E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443</c:v>
                </c:pt>
                <c:pt idx="3">
                  <c:v>449</c:v>
                </c:pt>
                <c:pt idx="6">
                  <c:v>700</c:v>
                </c:pt>
                <c:pt idx="9">
                  <c:v>974</c:v>
                </c:pt>
                <c:pt idx="12">
                  <c:v>1002</c:v>
                </c:pt>
              </c:numCache>
            </c:numRef>
          </c:val>
          <c:extLst>
            <c:ext xmlns:c16="http://schemas.microsoft.com/office/drawing/2014/chart" uri="{C3380CC4-5D6E-409C-BE32-E72D297353CC}">
              <c16:uniqueId val="{00000008-6C71-44A2-9B3A-92741E955E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c:v>
                </c:pt>
                <c:pt idx="3">
                  <c:v>6</c:v>
                </c:pt>
                <c:pt idx="6">
                  <c:v>6</c:v>
                </c:pt>
                <c:pt idx="9">
                  <c:v>0</c:v>
                </c:pt>
                <c:pt idx="12">
                  <c:v>0</c:v>
                </c:pt>
              </c:numCache>
            </c:numRef>
          </c:val>
          <c:extLst>
            <c:ext xmlns:c16="http://schemas.microsoft.com/office/drawing/2014/chart" uri="{C3380CC4-5D6E-409C-BE32-E72D297353CC}">
              <c16:uniqueId val="{00000009-6C71-44A2-9B3A-92741E955E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4220</c:v>
                </c:pt>
                <c:pt idx="3">
                  <c:v>4188</c:v>
                </c:pt>
                <c:pt idx="6">
                  <c:v>4180</c:v>
                </c:pt>
                <c:pt idx="9">
                  <c:v>3998</c:v>
                </c:pt>
                <c:pt idx="12">
                  <c:v>3965</c:v>
                </c:pt>
              </c:numCache>
            </c:numRef>
          </c:val>
          <c:extLst>
            <c:ext xmlns:c16="http://schemas.microsoft.com/office/drawing/2014/chart" uri="{C3380CC4-5D6E-409C-BE32-E72D297353CC}">
              <c16:uniqueId val="{0000000A-6C71-44A2-9B3A-92741E955E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C71-44A2-9B3A-92741E955E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716</c:v>
                </c:pt>
                <c:pt idx="1">
                  <c:v>716</c:v>
                </c:pt>
                <c:pt idx="2">
                  <c:v>656</c:v>
                </c:pt>
              </c:numCache>
            </c:numRef>
          </c:val>
          <c:extLst>
            <c:ext xmlns:c16="http://schemas.microsoft.com/office/drawing/2014/chart" uri="{C3380CC4-5D6E-409C-BE32-E72D297353CC}">
              <c16:uniqueId val="{00000000-7CC3-42FF-BB7D-2A3490A935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265</c:v>
                </c:pt>
                <c:pt idx="1">
                  <c:v>265</c:v>
                </c:pt>
                <c:pt idx="2">
                  <c:v>265</c:v>
                </c:pt>
              </c:numCache>
            </c:numRef>
          </c:val>
          <c:extLst>
            <c:ext xmlns:c16="http://schemas.microsoft.com/office/drawing/2014/chart" uri="{C3380CC4-5D6E-409C-BE32-E72D297353CC}">
              <c16:uniqueId val="{00000001-7CC3-42FF-BB7D-2A3490A935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1751</c:v>
                </c:pt>
                <c:pt idx="1">
                  <c:v>1859</c:v>
                </c:pt>
                <c:pt idx="2">
                  <c:v>1903</c:v>
                </c:pt>
              </c:numCache>
            </c:numRef>
          </c:val>
          <c:extLst>
            <c:ext xmlns:c16="http://schemas.microsoft.com/office/drawing/2014/chart" uri="{C3380CC4-5D6E-409C-BE32-E72D297353CC}">
              <c16:uniqueId val="{00000002-7CC3-42FF-BB7D-2A3490A935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
2,671
231.49
4,984,965
4,913,679
50,629
2,706,764
3,918,551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現在、水力発電所の大規模償却資産による町税収入が財政力指数が高い主な要因となっているが、今後は減価償却により確実に減少する。</a:t>
          </a:r>
          <a:endParaRPr lang="ja-JP" altLang="ja-JP" sz="1400">
            <a:effectLst/>
          </a:endParaRPr>
        </a:p>
        <a:p>
          <a:r>
            <a:rPr kumimoji="1" lang="ja-JP" altLang="ja-JP" sz="1100">
              <a:solidFill>
                <a:schemeClr val="dk1"/>
              </a:solidFill>
              <a:effectLst/>
              <a:latin typeface="+mn-lt"/>
              <a:ea typeface="+mn-ea"/>
              <a:cs typeface="+mn-cs"/>
            </a:rPr>
            <a:t>また、人口減少や少子高齢化に伴う税収の減も懸念されるところである。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58208</xdr:rowOff>
    </xdr:from>
    <xdr:to>
      <xdr:col>23</xdr:col>
      <xdr:colOff>133350</xdr:colOff>
      <xdr:row>38</xdr:row>
      <xdr:rowOff>7408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640185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109008</xdr:rowOff>
    </xdr:from>
    <xdr:to>
      <xdr:col>19</xdr:col>
      <xdr:colOff>133350</xdr:colOff>
      <xdr:row>37</xdr:row>
      <xdr:rowOff>58208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62812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28575</xdr:rowOff>
    </xdr:from>
    <xdr:to>
      <xdr:col>15</xdr:col>
      <xdr:colOff>82550</xdr:colOff>
      <xdr:row>36</xdr:row>
      <xdr:rowOff>109008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2007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28575</xdr:rowOff>
    </xdr:from>
    <xdr:to>
      <xdr:col>11</xdr:col>
      <xdr:colOff>31750</xdr:colOff>
      <xdr:row>36</xdr:row>
      <xdr:rowOff>28575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200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7408</xdr:rowOff>
    </xdr:from>
    <xdr:to>
      <xdr:col>19</xdr:col>
      <xdr:colOff>184150</xdr:colOff>
      <xdr:row>37</xdr:row>
      <xdr:rowOff>109008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119185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58208</xdr:rowOff>
    </xdr:from>
    <xdr:to>
      <xdr:col>15</xdr:col>
      <xdr:colOff>133350</xdr:colOff>
      <xdr:row>36</xdr:row>
      <xdr:rowOff>159808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169985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149225</xdr:rowOff>
    </xdr:from>
    <xdr:to>
      <xdr:col>11</xdr:col>
      <xdr:colOff>82550</xdr:colOff>
      <xdr:row>36</xdr:row>
      <xdr:rowOff>79375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89552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149225</xdr:rowOff>
    </xdr:from>
    <xdr:to>
      <xdr:col>7</xdr:col>
      <xdr:colOff>31750</xdr:colOff>
      <xdr:row>36</xdr:row>
      <xdr:rowOff>79375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89552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６年度に水力発電所の２号機が稼働を開始したことにより、町税が大きく増加し経常収支比率も７０％を割ったところであるが、それ以降は減価償却による計上一般財源の減少により当比率は悪化の傾向にある。</a:t>
          </a:r>
          <a:endParaRPr lang="ja-JP" altLang="ja-JP" sz="1400">
            <a:effectLst/>
          </a:endParaRPr>
        </a:p>
        <a:p>
          <a:r>
            <a:rPr kumimoji="1" lang="ja-JP" altLang="ja-JP" sz="1100">
              <a:solidFill>
                <a:schemeClr val="dk1"/>
              </a:solidFill>
              <a:effectLst/>
              <a:latin typeface="+mn-lt"/>
              <a:ea typeface="+mn-ea"/>
              <a:cs typeface="+mn-cs"/>
            </a:rPr>
            <a:t>歳入の減少は避けられないため、経常経費の圧縮に努めなければならない。</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62</xdr:row>
      <xdr:rowOff>92710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145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40429</xdr:rowOff>
    </xdr:from>
    <xdr:to>
      <xdr:col>19</xdr:col>
      <xdr:colOff>133350</xdr:colOff>
      <xdr:row>62</xdr:row>
      <xdr:rowOff>92710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7032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40429</xdr:rowOff>
    </xdr:from>
    <xdr:to>
      <xdr:col>15</xdr:col>
      <xdr:colOff>82550</xdr:colOff>
      <xdr:row>62</xdr:row>
      <xdr:rowOff>128905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7032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62</xdr:row>
      <xdr:rowOff>128905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0652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161079</xdr:rowOff>
    </xdr:from>
    <xdr:to>
      <xdr:col>15</xdr:col>
      <xdr:colOff>133350</xdr:colOff>
      <xdr:row>62</xdr:row>
      <xdr:rowOff>91229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101406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最低賃金や物価の上昇による委託事業等の決算額が増加傾向にあり類似団体平均を上回っている状況が続いている。人件費においては職員の若年齢化に伴い減少傾向にあるものの、今後の増加は確実であるため、業務の委託化を推進、更なるコストの低減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113109</xdr:rowOff>
    </xdr:from>
    <xdr:to>
      <xdr:col>23</xdr:col>
      <xdr:colOff>133350</xdr:colOff>
      <xdr:row>83</xdr:row>
      <xdr:rowOff>135193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43459"/>
          <a:ext cx="838200" cy="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69374</xdr:rowOff>
    </xdr:from>
    <xdr:to>
      <xdr:col>19</xdr:col>
      <xdr:colOff>133350</xdr:colOff>
      <xdr:row>83</xdr:row>
      <xdr:rowOff>113109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99724"/>
          <a:ext cx="889000" cy="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43470</xdr:rowOff>
    </xdr:from>
    <xdr:to>
      <xdr:col>15</xdr:col>
      <xdr:colOff>82550</xdr:colOff>
      <xdr:row>83</xdr:row>
      <xdr:rowOff>69374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73820"/>
          <a:ext cx="889000" cy="2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125674</xdr:rowOff>
    </xdr:from>
    <xdr:to>
      <xdr:col>11</xdr:col>
      <xdr:colOff>31750</xdr:colOff>
      <xdr:row>83</xdr:row>
      <xdr:rowOff>43470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84574"/>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84393</xdr:rowOff>
    </xdr:from>
    <xdr:to>
      <xdr:col>23</xdr:col>
      <xdr:colOff>184150</xdr:colOff>
      <xdr:row>84</xdr:row>
      <xdr:rowOff>14543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1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56470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8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62309</xdr:rowOff>
    </xdr:from>
    <xdr:to>
      <xdr:col>19</xdr:col>
      <xdr:colOff>184150</xdr:colOff>
      <xdr:row>83</xdr:row>
      <xdr:rowOff>163909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148686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79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18574</xdr:rowOff>
    </xdr:from>
    <xdr:to>
      <xdr:col>15</xdr:col>
      <xdr:colOff>133350</xdr:colOff>
      <xdr:row>83</xdr:row>
      <xdr:rowOff>120174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4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104951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3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164120</xdr:rowOff>
    </xdr:from>
    <xdr:to>
      <xdr:col>11</xdr:col>
      <xdr:colOff>82550</xdr:colOff>
      <xdr:row>83</xdr:row>
      <xdr:rowOff>94270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2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79047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0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74874</xdr:rowOff>
    </xdr:from>
    <xdr:to>
      <xdr:col>7</xdr:col>
      <xdr:colOff>31750</xdr:colOff>
      <xdr:row>83</xdr:row>
      <xdr:rowOff>5024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161251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0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家公務員の人件費削減策の終了により従前の水準程度に戻っており、全国町村平均を下回っている。本町における人件費削減の取組みはすでに１０年以上も前から実施しており、今後も現水準を維持できる程度の人件費削減策を進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87</xdr:row>
      <xdr:rowOff>129223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00917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86995</xdr:rowOff>
    </xdr:from>
    <xdr:to>
      <xdr:col>77</xdr:col>
      <xdr:colOff>44450</xdr:colOff>
      <xdr:row>87</xdr:row>
      <xdr:rowOff>129223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00314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86995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003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86995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18689"/>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78423</xdr:rowOff>
    </xdr:from>
    <xdr:to>
      <xdr:col>77</xdr:col>
      <xdr:colOff>95250</xdr:colOff>
      <xdr:row>88</xdr:row>
      <xdr:rowOff>8573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164800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8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36195</xdr:rowOff>
    </xdr:from>
    <xdr:to>
      <xdr:col>68</xdr:col>
      <xdr:colOff>203200</xdr:colOff>
      <xdr:row>87</xdr:row>
      <xdr:rowOff>137795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122572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運営の病院を診療所化したことに伴い、公営企業事業職員が一般職員となったために職員数が増加し数値が悪化している状況が続いていたが、適正な職員配置等により近年は類似団体平均との差は減少している状況にある。今後も人口が減少する一方、多様化する行政ニーズに対応できる必要最低限の職員数を見極め、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54356</xdr:rowOff>
    </xdr:from>
    <xdr:to>
      <xdr:col>81</xdr:col>
      <xdr:colOff>44450</xdr:colOff>
      <xdr:row>60</xdr:row>
      <xdr:rowOff>98695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41356"/>
          <a:ext cx="838200" cy="4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54356</xdr:rowOff>
    </xdr:from>
    <xdr:to>
      <xdr:col>77</xdr:col>
      <xdr:colOff>44450</xdr:colOff>
      <xdr:row>60</xdr:row>
      <xdr:rowOff>62802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41356"/>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43497</xdr:rowOff>
    </xdr:from>
    <xdr:to>
      <xdr:col>72</xdr:col>
      <xdr:colOff>203200</xdr:colOff>
      <xdr:row>60</xdr:row>
      <xdr:rowOff>62802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30497"/>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40481</xdr:rowOff>
    </xdr:from>
    <xdr:to>
      <xdr:col>68</xdr:col>
      <xdr:colOff>152400</xdr:colOff>
      <xdr:row>60</xdr:row>
      <xdr:rowOff>43497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27481"/>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47895</xdr:rowOff>
    </xdr:from>
    <xdr:to>
      <xdr:col>81</xdr:col>
      <xdr:colOff>95250</xdr:colOff>
      <xdr:row>60</xdr:row>
      <xdr:rowOff>149495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3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19972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0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3556</xdr:rowOff>
    </xdr:from>
    <xdr:to>
      <xdr:col>77</xdr:col>
      <xdr:colOff>95250</xdr:colOff>
      <xdr:row>60</xdr:row>
      <xdr:rowOff>105156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12002</xdr:rowOff>
    </xdr:from>
    <xdr:to>
      <xdr:col>73</xdr:col>
      <xdr:colOff>44450</xdr:colOff>
      <xdr:row>60</xdr:row>
      <xdr:rowOff>113602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98379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8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164147</xdr:rowOff>
    </xdr:from>
    <xdr:to>
      <xdr:col>68</xdr:col>
      <xdr:colOff>203200</xdr:colOff>
      <xdr:row>60</xdr:row>
      <xdr:rowOff>94297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79074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161131</xdr:rowOff>
    </xdr:from>
    <xdr:to>
      <xdr:col>64</xdr:col>
      <xdr:colOff>152400</xdr:colOff>
      <xdr:row>60</xdr:row>
      <xdr:rowOff>91281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76058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36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本町においては標準財政規模が大きいこともあり、類似団体平均と同水準で推移している状況にある。　また、令和４年度に起債償還のピークを迎え、令和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の単年度の実質公債費比率は前年比で</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しており、令和７年度の数値から減少に転じる</a:t>
          </a:r>
          <a:r>
            <a:rPr kumimoji="1" lang="ja-JP" altLang="ja-JP" sz="1100">
              <a:solidFill>
                <a:schemeClr val="dk1"/>
              </a:solidFill>
              <a:effectLst/>
              <a:latin typeface="+mn-lt"/>
              <a:ea typeface="+mn-ea"/>
              <a:cs typeface="+mn-cs"/>
            </a:rPr>
            <a:t>見込みであるが、公共施設の老朽化や各種計画に基づく大型事業も予定されているため、事業の優先順位を見極めるとともに地方債発行額の上限枠設定など公債費の抑制に努める必要がある。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25400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2182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17356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941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164677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1619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132504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28804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引き続きマイナスとなったが、新過疎法の制定により本町は過疎指定団体から卒業することになり、経過措置後は過疎対策事業債の借入を起こすことができない。そのため、新たな財源の確保や事業の創意工夫に努め、より健全な行財政運営を心がけ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
2,671
231.49
4,984,965
4,913,679
50,629
2,706,764
3,918,551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定年による職員の退職が続くことやそれらの補充による職員の若年齢化、業務のアウトソーシングにより、再び類似団体平均よりも低い比率となっている。今後も現行の水準を維持できるように一層の給与及び定員の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161290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147574</xdr:rowOff>
    </xdr:from>
    <xdr:to>
      <xdr:col>19</xdr:col>
      <xdr:colOff>187325</xdr:colOff>
      <xdr:row>35</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48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147574</xdr:rowOff>
    </xdr:from>
    <xdr:to>
      <xdr:col>15</xdr:col>
      <xdr:colOff>98425</xdr:colOff>
      <xdr:row>36</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4832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96774</xdr:rowOff>
    </xdr:from>
    <xdr:to>
      <xdr:col>15</xdr:col>
      <xdr:colOff>149225</xdr:colOff>
      <xdr:row>36</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最低賃金や物価上昇に伴う管理委託料、システム関連委託費等が増加傾向にあり、物件費の増加要素が多くなっている状況にある。類似団体平均を下回る水準を維持してはいるものの、今後も最低賃金上昇等が生じた場合には支出総額が更に増加すること予想されることから、今後も業務のアウトソーシングやデジタル化等により経費削減に努めていく方針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110998</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25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616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15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113284</xdr:rowOff>
    </xdr:from>
    <xdr:to>
      <xdr:col>69</xdr:col>
      <xdr:colOff>92075</xdr:colOff>
      <xdr:row>17</xdr:row>
      <xdr:rowOff>1270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564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齢者比率が上昇傾向にある本町においては、自立支援や老人措置に係る経費が徐々に膨らんでいる状況にあり、今後更に扶助費が増加するものと予想される。国の制度を利用する方への扶助が大半であるため町独自の削減は難しいが、今後も適正な審査等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57</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823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728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95250</xdr:rowOff>
    </xdr:from>
    <xdr:to>
      <xdr:col>11</xdr:col>
      <xdr:colOff>60325</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主に他会計への繰出金によるものであり、水道会計における大規模事業の実施により消費税還付金が発生し、水道会計繰出金の大幅な減少に伴い、本比率も減少した。</a:t>
          </a:r>
          <a:endParaRPr lang="ja-JP" altLang="ja-JP" sz="1400">
            <a:effectLst/>
          </a:endParaRPr>
        </a:p>
        <a:p>
          <a:r>
            <a:rPr kumimoji="1" lang="ja-JP" altLang="ja-JP" sz="1100">
              <a:solidFill>
                <a:schemeClr val="dk1"/>
              </a:solidFill>
              <a:effectLst/>
              <a:latin typeface="+mn-lt"/>
              <a:ea typeface="+mn-ea"/>
              <a:cs typeface="+mn-cs"/>
            </a:rPr>
            <a:t>簡易水道・下水道事業における老朽化対策や防災対策における施設維持更新等に影響されるものであるが、今後も特別会計においても、利用料金の見直しや事業の必要性を検証するなど経費削減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35560</xdr:rowOff>
    </xdr:from>
    <xdr:to>
      <xdr:col>82</xdr:col>
      <xdr:colOff>107950</xdr:colOff>
      <xdr:row>57</xdr:row>
      <xdr:rowOff>121285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0821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35560</xdr:rowOff>
    </xdr:from>
    <xdr:to>
      <xdr:col>78</xdr:col>
      <xdr:colOff>69850</xdr:colOff>
      <xdr:row>58</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80821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98425</xdr:rowOff>
    </xdr:from>
    <xdr:to>
      <xdr:col>73</xdr:col>
      <xdr:colOff>180975</xdr:colOff>
      <xdr:row>58</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893800" y="98710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98425</xdr:rowOff>
    </xdr:from>
    <xdr:to>
      <xdr:col>69</xdr:col>
      <xdr:colOff>92075</xdr:colOff>
      <xdr:row>57</xdr:row>
      <xdr:rowOff>144145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8710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42562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81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156210</xdr:rowOff>
    </xdr:from>
    <xdr:to>
      <xdr:col>78</xdr:col>
      <xdr:colOff>120650</xdr:colOff>
      <xdr:row>57</xdr:row>
      <xdr:rowOff>86360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96537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26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47625</xdr:rowOff>
    </xdr:from>
    <xdr:to>
      <xdr:col>69</xdr:col>
      <xdr:colOff>142875</xdr:colOff>
      <xdr:row>57</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159402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も類似団体平均よりも低い比率となった。経常経費の中にはこれ以上の削減ができないものが多いが、補助負担金事業の事業検証等を行い、効果の薄い補助事業等については見直しや廃止を行っていく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26416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711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35</xdr:row>
      <xdr:rowOff>170434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170434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21844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711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借入れ額が多額であった年度の償還が開始し増加傾向にあり令和４年度に償還のピークを迎えた。また、今後１０年間でおいても大型事業を控えており、事業の必要性や優先順位を見極め起債抑制を心がけ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62230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187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62230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87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33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156211</xdr:rowOff>
    </xdr:from>
    <xdr:to>
      <xdr:col>6</xdr:col>
      <xdr:colOff>171450</xdr:colOff>
      <xdr:row>77</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71138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近年は、行革の推進や平成２７年度からの経常一般財源の増加により類似団体平均よりも下回る水準を維持しているところであるが、今後も更なる健全化に努める必要がある。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77470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105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35561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2105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35561</xdr:rowOff>
    </xdr:from>
    <xdr:to>
      <xdr:col>73</xdr:col>
      <xdr:colOff>180975</xdr:colOff>
      <xdr:row>77</xdr:row>
      <xdr:rowOff>73661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37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20320</xdr:rowOff>
    </xdr:from>
    <xdr:to>
      <xdr:col>69</xdr:col>
      <xdr:colOff>92075</xdr:colOff>
      <xdr:row>77</xdr:row>
      <xdr:rowOff>73661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219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43197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156211</xdr:rowOff>
    </xdr:from>
    <xdr:to>
      <xdr:col>74</xdr:col>
      <xdr:colOff>31750</xdr:colOff>
      <xdr:row>77</xdr:row>
      <xdr:rowOff>86361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96538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22861</xdr:rowOff>
    </xdr:from>
    <xdr:to>
      <xdr:col>69</xdr:col>
      <xdr:colOff>142875</xdr:colOff>
      <xdr:row>77</xdr:row>
      <xdr:rowOff>124461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134638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140970</xdr:rowOff>
    </xdr:from>
    <xdr:to>
      <xdr:col>65</xdr:col>
      <xdr:colOff>53975</xdr:colOff>
      <xdr:row>77</xdr:row>
      <xdr:rowOff>71120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81297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91666</xdr:rowOff>
    </xdr:from>
    <xdr:to>
      <xdr:col>29</xdr:col>
      <xdr:colOff>127000</xdr:colOff>
      <xdr:row>17</xdr:row>
      <xdr:rowOff>110421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53941"/>
          <a:ext cx="647700" cy="18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99290</xdr:rowOff>
    </xdr:from>
    <xdr:to>
      <xdr:col>26</xdr:col>
      <xdr:colOff>50800</xdr:colOff>
      <xdr:row>17</xdr:row>
      <xdr:rowOff>110421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061565"/>
          <a:ext cx="698500" cy="11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99290</xdr:rowOff>
    </xdr:from>
    <xdr:to>
      <xdr:col>22</xdr:col>
      <xdr:colOff>114300</xdr:colOff>
      <xdr:row>17</xdr:row>
      <xdr:rowOff>109685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61565"/>
          <a:ext cx="698500" cy="10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109685</xdr:rowOff>
    </xdr:from>
    <xdr:to>
      <xdr:col>18</xdr:col>
      <xdr:colOff>177800</xdr:colOff>
      <xdr:row>17</xdr:row>
      <xdr:rowOff>141343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71960"/>
          <a:ext cx="698500" cy="3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40866</xdr:rowOff>
    </xdr:from>
    <xdr:to>
      <xdr:col>29</xdr:col>
      <xdr:colOff>177800</xdr:colOff>
      <xdr:row>17</xdr:row>
      <xdr:rowOff>142466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03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12943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7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59621</xdr:rowOff>
    </xdr:from>
    <xdr:to>
      <xdr:col>26</xdr:col>
      <xdr:colOff>101600</xdr:colOff>
      <xdr:row>17</xdr:row>
      <xdr:rowOff>161221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2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145998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0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48490</xdr:rowOff>
    </xdr:from>
    <xdr:to>
      <xdr:col>22</xdr:col>
      <xdr:colOff>165100</xdr:colOff>
      <xdr:row>17</xdr:row>
      <xdr:rowOff>150090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1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134867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09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58885</xdr:rowOff>
    </xdr:from>
    <xdr:to>
      <xdr:col>19</xdr:col>
      <xdr:colOff>38100</xdr:colOff>
      <xdr:row>17</xdr:row>
      <xdr:rowOff>160485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21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145262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0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90543</xdr:rowOff>
    </xdr:from>
    <xdr:to>
      <xdr:col>15</xdr:col>
      <xdr:colOff>101600</xdr:colOff>
      <xdr:row>18</xdr:row>
      <xdr:rowOff>20693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5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5470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3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100633</xdr:rowOff>
    </xdr:from>
    <xdr:to>
      <xdr:col>29</xdr:col>
      <xdr:colOff>127000</xdr:colOff>
      <xdr:row>35</xdr:row>
      <xdr:rowOff>115670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10983"/>
          <a:ext cx="647700" cy="15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100448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10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100633</xdr:rowOff>
    </xdr:from>
    <xdr:to>
      <xdr:col>26</xdr:col>
      <xdr:colOff>50800</xdr:colOff>
      <xdr:row>35</xdr:row>
      <xdr:rowOff>112868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10983"/>
          <a:ext cx="698500" cy="12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112868</xdr:rowOff>
    </xdr:from>
    <xdr:to>
      <xdr:col>22</xdr:col>
      <xdr:colOff>114300</xdr:colOff>
      <xdr:row>35</xdr:row>
      <xdr:rowOff>153426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23218"/>
          <a:ext cx="698500" cy="40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153426</xdr:rowOff>
    </xdr:from>
    <xdr:to>
      <xdr:col>18</xdr:col>
      <xdr:colOff>177800</xdr:colOff>
      <xdr:row>35</xdr:row>
      <xdr:rowOff>161399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763776"/>
          <a:ext cx="698500" cy="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64870</xdr:rowOff>
    </xdr:from>
    <xdr:to>
      <xdr:col>29</xdr:col>
      <xdr:colOff>177800</xdr:colOff>
      <xdr:row>35</xdr:row>
      <xdr:rowOff>166470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75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252847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2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49833</xdr:rowOff>
    </xdr:from>
    <xdr:to>
      <xdr:col>26</xdr:col>
      <xdr:colOff>101600</xdr:colOff>
      <xdr:row>35</xdr:row>
      <xdr:rowOff>151433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60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161610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2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62068</xdr:rowOff>
    </xdr:from>
    <xdr:to>
      <xdr:col>22</xdr:col>
      <xdr:colOff>165100</xdr:colOff>
      <xdr:row>35</xdr:row>
      <xdr:rowOff>163668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7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173845</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4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102626</xdr:rowOff>
    </xdr:from>
    <xdr:to>
      <xdr:col>19</xdr:col>
      <xdr:colOff>38100</xdr:colOff>
      <xdr:row>35</xdr:row>
      <xdr:rowOff>204226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1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214403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8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110599</xdr:rowOff>
    </xdr:from>
    <xdr:to>
      <xdr:col>15</xdr:col>
      <xdr:colOff>101600</xdr:colOff>
      <xdr:row>35</xdr:row>
      <xdr:rowOff>212199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720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222376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8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
2,671
231.49
4,984,965
4,913,679
50,629
2,706,764
3,918,551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133693</xdr:rowOff>
    </xdr:from>
    <xdr:to>
      <xdr:col>24</xdr:col>
      <xdr:colOff>63500</xdr:colOff>
      <xdr:row>36</xdr:row>
      <xdr:rowOff>137425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05893"/>
          <a:ext cx="838200" cy="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133693</xdr:rowOff>
    </xdr:from>
    <xdr:to>
      <xdr:col>19</xdr:col>
      <xdr:colOff>177800</xdr:colOff>
      <xdr:row>36</xdr:row>
      <xdr:rowOff>139047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05893"/>
          <a:ext cx="8890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139047</xdr:rowOff>
    </xdr:from>
    <xdr:to>
      <xdr:col>15</xdr:col>
      <xdr:colOff>50800</xdr:colOff>
      <xdr:row>36</xdr:row>
      <xdr:rowOff>142635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1247"/>
          <a:ext cx="889000" cy="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142635</xdr:rowOff>
    </xdr:from>
    <xdr:to>
      <xdr:col>10</xdr:col>
      <xdr:colOff>114300</xdr:colOff>
      <xdr:row>36</xdr:row>
      <xdr:rowOff>169108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14835"/>
          <a:ext cx="8890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86625</xdr:rowOff>
    </xdr:from>
    <xdr:to>
      <xdr:col>24</xdr:col>
      <xdr:colOff>114300</xdr:colOff>
      <xdr:row>37</xdr:row>
      <xdr:rowOff>16775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5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65052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3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82893</xdr:rowOff>
    </xdr:from>
    <xdr:to>
      <xdr:col>20</xdr:col>
      <xdr:colOff>38100</xdr:colOff>
      <xdr:row>37</xdr:row>
      <xdr:rowOff>13043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4170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4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88247</xdr:rowOff>
    </xdr:from>
    <xdr:to>
      <xdr:col>15</xdr:col>
      <xdr:colOff>101600</xdr:colOff>
      <xdr:row>37</xdr:row>
      <xdr:rowOff>18397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9524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91835</xdr:rowOff>
    </xdr:from>
    <xdr:to>
      <xdr:col>10</xdr:col>
      <xdr:colOff>165100</xdr:colOff>
      <xdr:row>37</xdr:row>
      <xdr:rowOff>21985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13112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5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118308</xdr:rowOff>
    </xdr:from>
    <xdr:to>
      <xdr:col>6</xdr:col>
      <xdr:colOff>38100</xdr:colOff>
      <xdr:row>37</xdr:row>
      <xdr:rowOff>48458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9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64985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6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121887</xdr:rowOff>
    </xdr:from>
    <xdr:to>
      <xdr:col>24</xdr:col>
      <xdr:colOff>63500</xdr:colOff>
      <xdr:row>56</xdr:row>
      <xdr:rowOff>164324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3087"/>
          <a:ext cx="838200" cy="4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164324</xdr:rowOff>
    </xdr:from>
    <xdr:to>
      <xdr:col>19</xdr:col>
      <xdr:colOff>177800</xdr:colOff>
      <xdr:row>57</xdr:row>
      <xdr:rowOff>24333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65524"/>
          <a:ext cx="889000" cy="3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24333</xdr:rowOff>
    </xdr:from>
    <xdr:to>
      <xdr:col>15</xdr:col>
      <xdr:colOff>50800</xdr:colOff>
      <xdr:row>57</xdr:row>
      <xdr:rowOff>31741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96983"/>
          <a:ext cx="889000" cy="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31741</xdr:rowOff>
    </xdr:from>
    <xdr:to>
      <xdr:col>10</xdr:col>
      <xdr:colOff>114300</xdr:colOff>
      <xdr:row>57</xdr:row>
      <xdr:rowOff>113580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04391"/>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71087</xdr:rowOff>
    </xdr:from>
    <xdr:to>
      <xdr:col>24</xdr:col>
      <xdr:colOff>114300</xdr:colOff>
      <xdr:row>57</xdr:row>
      <xdr:rowOff>1237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93964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113524</xdr:rowOff>
    </xdr:from>
    <xdr:to>
      <xdr:col>20</xdr:col>
      <xdr:colOff>38100</xdr:colOff>
      <xdr:row>57</xdr:row>
      <xdr:rowOff>43674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60201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8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144983</xdr:rowOff>
    </xdr:from>
    <xdr:to>
      <xdr:col>15</xdr:col>
      <xdr:colOff>101600</xdr:colOff>
      <xdr:row>57</xdr:row>
      <xdr:rowOff>75133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91660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2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152391</xdr:rowOff>
    </xdr:from>
    <xdr:to>
      <xdr:col>10</xdr:col>
      <xdr:colOff>165100</xdr:colOff>
      <xdr:row>57</xdr:row>
      <xdr:rowOff>82541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99068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2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62780</xdr:rowOff>
    </xdr:from>
    <xdr:to>
      <xdr:col>6</xdr:col>
      <xdr:colOff>38100</xdr:colOff>
      <xdr:row>57</xdr:row>
      <xdr:rowOff>164380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155507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2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86505</xdr:rowOff>
    </xdr:from>
    <xdr:to>
      <xdr:col>24</xdr:col>
      <xdr:colOff>63500</xdr:colOff>
      <xdr:row>74</xdr:row>
      <xdr:rowOff>156319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773805"/>
          <a:ext cx="838200" cy="6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86505</xdr:rowOff>
    </xdr:from>
    <xdr:to>
      <xdr:col>19</xdr:col>
      <xdr:colOff>177800</xdr:colOff>
      <xdr:row>75</xdr:row>
      <xdr:rowOff>53925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2773805"/>
          <a:ext cx="889000" cy="1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53925</xdr:rowOff>
    </xdr:from>
    <xdr:to>
      <xdr:col>15</xdr:col>
      <xdr:colOff>50800</xdr:colOff>
      <xdr:row>75</xdr:row>
      <xdr:rowOff>168951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912675"/>
          <a:ext cx="889000" cy="11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168951</xdr:rowOff>
    </xdr:from>
    <xdr:to>
      <xdr:col>10</xdr:col>
      <xdr:colOff>114300</xdr:colOff>
      <xdr:row>76</xdr:row>
      <xdr:rowOff>115336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027701"/>
          <a:ext cx="889000" cy="1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105519</xdr:rowOff>
    </xdr:from>
    <xdr:to>
      <xdr:col>24</xdr:col>
      <xdr:colOff>114300</xdr:colOff>
      <xdr:row>75</xdr:row>
      <xdr:rowOff>35669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7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128396</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6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35705</xdr:rowOff>
    </xdr:from>
    <xdr:to>
      <xdr:col>20</xdr:col>
      <xdr:colOff>38100</xdr:colOff>
      <xdr:row>74</xdr:row>
      <xdr:rowOff>137305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72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153832</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49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3125</xdr:rowOff>
    </xdr:from>
    <xdr:to>
      <xdr:col>15</xdr:col>
      <xdr:colOff>101600</xdr:colOff>
      <xdr:row>75</xdr:row>
      <xdr:rowOff>104725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8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121252</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08795" y="1263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118152</xdr:rowOff>
    </xdr:from>
    <xdr:to>
      <xdr:col>10</xdr:col>
      <xdr:colOff>165100</xdr:colOff>
      <xdr:row>76</xdr:row>
      <xdr:rowOff>48301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9769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64829</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19795" y="1275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64536</xdr:rowOff>
    </xdr:from>
    <xdr:to>
      <xdr:col>6</xdr:col>
      <xdr:colOff>38100</xdr:colOff>
      <xdr:row>76</xdr:row>
      <xdr:rowOff>166136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9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11213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144957</xdr:rowOff>
    </xdr:from>
    <xdr:to>
      <xdr:col>24</xdr:col>
      <xdr:colOff>63500</xdr:colOff>
      <xdr:row>94</xdr:row>
      <xdr:rowOff>157508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61257"/>
          <a:ext cx="8382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88539</xdr:rowOff>
    </xdr:from>
    <xdr:to>
      <xdr:col>19</xdr:col>
      <xdr:colOff>177800</xdr:colOff>
      <xdr:row>94</xdr:row>
      <xdr:rowOff>157508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04839"/>
          <a:ext cx="889000" cy="6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88539</xdr:rowOff>
    </xdr:from>
    <xdr:to>
      <xdr:col>15</xdr:col>
      <xdr:colOff>50800</xdr:colOff>
      <xdr:row>95</xdr:row>
      <xdr:rowOff>169738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04839"/>
          <a:ext cx="889000" cy="25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169738</xdr:rowOff>
    </xdr:from>
    <xdr:to>
      <xdr:col>10</xdr:col>
      <xdr:colOff>114300</xdr:colOff>
      <xdr:row>96</xdr:row>
      <xdr:rowOff>29606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57488"/>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94157</xdr:rowOff>
    </xdr:from>
    <xdr:to>
      <xdr:col>24</xdr:col>
      <xdr:colOff>114300</xdr:colOff>
      <xdr:row>95</xdr:row>
      <xdr:rowOff>24307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117034</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106708</xdr:rowOff>
    </xdr:from>
    <xdr:to>
      <xdr:col>20</xdr:col>
      <xdr:colOff>38100</xdr:colOff>
      <xdr:row>95</xdr:row>
      <xdr:rowOff>36858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53385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599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37739</xdr:rowOff>
    </xdr:from>
    <xdr:to>
      <xdr:col>15</xdr:col>
      <xdr:colOff>101600</xdr:colOff>
      <xdr:row>94</xdr:row>
      <xdr:rowOff>139339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155866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2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118938</xdr:rowOff>
    </xdr:from>
    <xdr:to>
      <xdr:col>10</xdr:col>
      <xdr:colOff>165100</xdr:colOff>
      <xdr:row>96</xdr:row>
      <xdr:rowOff>49088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65615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8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150256</xdr:rowOff>
    </xdr:from>
    <xdr:to>
      <xdr:col>6</xdr:col>
      <xdr:colOff>38100</xdr:colOff>
      <xdr:row>96</xdr:row>
      <xdr:rowOff>80406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96933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2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73164</xdr:rowOff>
    </xdr:from>
    <xdr:to>
      <xdr:col>55</xdr:col>
      <xdr:colOff>0</xdr:colOff>
      <xdr:row>37</xdr:row>
      <xdr:rowOff>83518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416814"/>
          <a:ext cx="838200" cy="10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70514</xdr:rowOff>
    </xdr:from>
    <xdr:to>
      <xdr:col>50</xdr:col>
      <xdr:colOff>114300</xdr:colOff>
      <xdr:row>37</xdr:row>
      <xdr:rowOff>73164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14164"/>
          <a:ext cx="889000" cy="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15401</xdr:rowOff>
    </xdr:from>
    <xdr:to>
      <xdr:col>45</xdr:col>
      <xdr:colOff>177800</xdr:colOff>
      <xdr:row>37</xdr:row>
      <xdr:rowOff>70514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187601"/>
          <a:ext cx="889000" cy="2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15401</xdr:rowOff>
    </xdr:from>
    <xdr:to>
      <xdr:col>41</xdr:col>
      <xdr:colOff>50800</xdr:colOff>
      <xdr:row>37</xdr:row>
      <xdr:rowOff>89819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187601"/>
          <a:ext cx="889000" cy="24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32718</xdr:rowOff>
    </xdr:from>
    <xdr:to>
      <xdr:col>55</xdr:col>
      <xdr:colOff>50800</xdr:colOff>
      <xdr:row>37</xdr:row>
      <xdr:rowOff>134318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7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119095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1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22364</xdr:rowOff>
    </xdr:from>
    <xdr:to>
      <xdr:col>50</xdr:col>
      <xdr:colOff>165100</xdr:colOff>
      <xdr:row>37</xdr:row>
      <xdr:rowOff>123964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115091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5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19714</xdr:rowOff>
    </xdr:from>
    <xdr:to>
      <xdr:col>46</xdr:col>
      <xdr:colOff>38100</xdr:colOff>
      <xdr:row>37</xdr:row>
      <xdr:rowOff>121314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112441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5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136051</xdr:rowOff>
    </xdr:from>
    <xdr:to>
      <xdr:col>41</xdr:col>
      <xdr:colOff>101600</xdr:colOff>
      <xdr:row>36</xdr:row>
      <xdr:rowOff>66201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3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57328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2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39019</xdr:rowOff>
    </xdr:from>
    <xdr:to>
      <xdr:col>36</xdr:col>
      <xdr:colOff>165100</xdr:colOff>
      <xdr:row>37</xdr:row>
      <xdr:rowOff>140619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131746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7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58423</xdr:rowOff>
    </xdr:from>
    <xdr:to>
      <xdr:col>55</xdr:col>
      <xdr:colOff>0</xdr:colOff>
      <xdr:row>58</xdr:row>
      <xdr:rowOff>22280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31073"/>
          <a:ext cx="838200" cy="13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22280</xdr:rowOff>
    </xdr:from>
    <xdr:to>
      <xdr:col>50</xdr:col>
      <xdr:colOff>114300</xdr:colOff>
      <xdr:row>58</xdr:row>
      <xdr:rowOff>58239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66380"/>
          <a:ext cx="8890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160559</xdr:rowOff>
    </xdr:from>
    <xdr:to>
      <xdr:col>45</xdr:col>
      <xdr:colOff>177800</xdr:colOff>
      <xdr:row>58</xdr:row>
      <xdr:rowOff>58239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33209"/>
          <a:ext cx="889000" cy="6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160559</xdr:rowOff>
    </xdr:from>
    <xdr:to>
      <xdr:col>41</xdr:col>
      <xdr:colOff>50800</xdr:colOff>
      <xdr:row>58</xdr:row>
      <xdr:rowOff>23143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33209"/>
          <a:ext cx="889000" cy="3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7623</xdr:rowOff>
    </xdr:from>
    <xdr:to>
      <xdr:col>55</xdr:col>
      <xdr:colOff>50800</xdr:colOff>
      <xdr:row>57</xdr:row>
      <xdr:rowOff>109223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8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30500</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3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142930</xdr:rowOff>
    </xdr:from>
    <xdr:to>
      <xdr:col>50</xdr:col>
      <xdr:colOff>165100</xdr:colOff>
      <xdr:row>58</xdr:row>
      <xdr:rowOff>73080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64207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0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7439</xdr:rowOff>
    </xdr:from>
    <xdr:to>
      <xdr:col>46</xdr:col>
      <xdr:colOff>38100</xdr:colOff>
      <xdr:row>58</xdr:row>
      <xdr:rowOff>109039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100166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4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109759</xdr:rowOff>
    </xdr:from>
    <xdr:to>
      <xdr:col>41</xdr:col>
      <xdr:colOff>101600</xdr:colOff>
      <xdr:row>58</xdr:row>
      <xdr:rowOff>39909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31036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97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143793</xdr:rowOff>
    </xdr:from>
    <xdr:to>
      <xdr:col>36</xdr:col>
      <xdr:colOff>165100</xdr:colOff>
      <xdr:row>58</xdr:row>
      <xdr:rowOff>73943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65070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0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34572</xdr:rowOff>
    </xdr:from>
    <xdr:to>
      <xdr:col>55</xdr:col>
      <xdr:colOff>0</xdr:colOff>
      <xdr:row>79</xdr:row>
      <xdr:rowOff>55669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9122"/>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55669</xdr:rowOff>
    </xdr:from>
    <xdr:to>
      <xdr:col>50</xdr:col>
      <xdr:colOff>114300</xdr:colOff>
      <xdr:row>79</xdr:row>
      <xdr:rowOff>58823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00219"/>
          <a:ext cx="889000" cy="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77632</xdr:rowOff>
    </xdr:from>
    <xdr:to>
      <xdr:col>45</xdr:col>
      <xdr:colOff>177800</xdr:colOff>
      <xdr:row>79</xdr:row>
      <xdr:rowOff>58823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50732"/>
          <a:ext cx="889000" cy="15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77632</xdr:rowOff>
    </xdr:from>
    <xdr:to>
      <xdr:col>41</xdr:col>
      <xdr:colOff>50800</xdr:colOff>
      <xdr:row>78</xdr:row>
      <xdr:rowOff>109215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50732"/>
          <a:ext cx="889000" cy="3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155222</xdr:rowOff>
    </xdr:from>
    <xdr:to>
      <xdr:col>55</xdr:col>
      <xdr:colOff>50800</xdr:colOff>
      <xdr:row>79</xdr:row>
      <xdr:rowOff>85372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4869</xdr:rowOff>
    </xdr:from>
    <xdr:to>
      <xdr:col>50</xdr:col>
      <xdr:colOff>165100</xdr:colOff>
      <xdr:row>79</xdr:row>
      <xdr:rowOff>106469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4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97596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8023</xdr:rowOff>
    </xdr:from>
    <xdr:to>
      <xdr:col>46</xdr:col>
      <xdr:colOff>38100</xdr:colOff>
      <xdr:row>79</xdr:row>
      <xdr:rowOff>109623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100750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26832</xdr:rowOff>
    </xdr:from>
    <xdr:to>
      <xdr:col>41</xdr:col>
      <xdr:colOff>101600</xdr:colOff>
      <xdr:row>78</xdr:row>
      <xdr:rowOff>128432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39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144959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7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58415</xdr:rowOff>
    </xdr:from>
    <xdr:to>
      <xdr:col>36</xdr:col>
      <xdr:colOff>165100</xdr:colOff>
      <xdr:row>78</xdr:row>
      <xdr:rowOff>160015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5092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16918</xdr:rowOff>
    </xdr:from>
    <xdr:to>
      <xdr:col>55</xdr:col>
      <xdr:colOff>0</xdr:colOff>
      <xdr:row>98</xdr:row>
      <xdr:rowOff>75064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19018"/>
          <a:ext cx="838200" cy="5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75064</xdr:rowOff>
    </xdr:from>
    <xdr:to>
      <xdr:col>50</xdr:col>
      <xdr:colOff>114300</xdr:colOff>
      <xdr:row>99</xdr:row>
      <xdr:rowOff>15335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77164"/>
          <a:ext cx="889000" cy="11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15335</xdr:rowOff>
    </xdr:from>
    <xdr:to>
      <xdr:col>45</xdr:col>
      <xdr:colOff>177800</xdr:colOff>
      <xdr:row>99</xdr:row>
      <xdr:rowOff>35034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88885"/>
          <a:ext cx="889000" cy="1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35034</xdr:rowOff>
    </xdr:from>
    <xdr:to>
      <xdr:col>41</xdr:col>
      <xdr:colOff>50800</xdr:colOff>
      <xdr:row>99</xdr:row>
      <xdr:rowOff>36452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7008584"/>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137568</xdr:rowOff>
    </xdr:from>
    <xdr:to>
      <xdr:col>55</xdr:col>
      <xdr:colOff>50800</xdr:colOff>
      <xdr:row>98</xdr:row>
      <xdr:rowOff>67718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160445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61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24264</xdr:rowOff>
    </xdr:from>
    <xdr:to>
      <xdr:col>50</xdr:col>
      <xdr:colOff>165100</xdr:colOff>
      <xdr:row>98</xdr:row>
      <xdr:rowOff>125864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142391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60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135985</xdr:rowOff>
    </xdr:from>
    <xdr:to>
      <xdr:col>46</xdr:col>
      <xdr:colOff>38100</xdr:colOff>
      <xdr:row>99</xdr:row>
      <xdr:rowOff>66135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57262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3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155684</xdr:rowOff>
    </xdr:from>
    <xdr:to>
      <xdr:col>41</xdr:col>
      <xdr:colOff>101600</xdr:colOff>
      <xdr:row>99</xdr:row>
      <xdr:rowOff>85834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5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76961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5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157102</xdr:rowOff>
    </xdr:from>
    <xdr:to>
      <xdr:col>36</xdr:col>
      <xdr:colOff>165100</xdr:colOff>
      <xdr:row>99</xdr:row>
      <xdr:rowOff>87252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78379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5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38143</xdr:rowOff>
    </xdr:from>
    <xdr:to>
      <xdr:col>85</xdr:col>
      <xdr:colOff>127000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24693"/>
          <a:ext cx="8382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158793</xdr:rowOff>
    </xdr:from>
    <xdr:to>
      <xdr:col>85</xdr:col>
      <xdr:colOff>177800</xdr:colOff>
      <xdr:row>39</xdr:row>
      <xdr:rowOff>88943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7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110975</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19720</xdr:rowOff>
    </xdr:from>
    <xdr:to>
      <xdr:col>85</xdr:col>
      <xdr:colOff>127000</xdr:colOff>
      <xdr:row>77</xdr:row>
      <xdr:rowOff>56521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21370"/>
          <a:ext cx="8382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19720</xdr:rowOff>
    </xdr:from>
    <xdr:to>
      <xdr:col>81</xdr:col>
      <xdr:colOff>50800</xdr:colOff>
      <xdr:row>77</xdr:row>
      <xdr:rowOff>43827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21370"/>
          <a:ext cx="8890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43827</xdr:rowOff>
    </xdr:from>
    <xdr:to>
      <xdr:col>76</xdr:col>
      <xdr:colOff>114300</xdr:colOff>
      <xdr:row>77</xdr:row>
      <xdr:rowOff>64646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45477"/>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64646</xdr:rowOff>
    </xdr:from>
    <xdr:to>
      <xdr:col>71</xdr:col>
      <xdr:colOff>177800</xdr:colOff>
      <xdr:row>77</xdr:row>
      <xdr:rowOff>70917</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266296"/>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5721</xdr:rowOff>
    </xdr:from>
    <xdr:to>
      <xdr:col>85</xdr:col>
      <xdr:colOff>177800</xdr:colOff>
      <xdr:row>77</xdr:row>
      <xdr:rowOff>107321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28598</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5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140370</xdr:rowOff>
    </xdr:from>
    <xdr:to>
      <xdr:col>81</xdr:col>
      <xdr:colOff>101600</xdr:colOff>
      <xdr:row>77</xdr:row>
      <xdr:rowOff>70520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87046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4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164477</xdr:rowOff>
    </xdr:from>
    <xdr:to>
      <xdr:col>76</xdr:col>
      <xdr:colOff>165100</xdr:colOff>
      <xdr:row>77</xdr:row>
      <xdr:rowOff>94627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9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111154</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96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13846</xdr:rowOff>
    </xdr:from>
    <xdr:to>
      <xdr:col>72</xdr:col>
      <xdr:colOff>38100</xdr:colOff>
      <xdr:row>77</xdr:row>
      <xdr:rowOff>115446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1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131973</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990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20117</xdr:rowOff>
    </xdr:from>
    <xdr:to>
      <xdr:col>67</xdr:col>
      <xdr:colOff>101600</xdr:colOff>
      <xdr:row>77</xdr:row>
      <xdr:rowOff>121717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138244</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147805</xdr:rowOff>
    </xdr:from>
    <xdr:to>
      <xdr:col>85</xdr:col>
      <xdr:colOff>127000</xdr:colOff>
      <xdr:row>98</xdr:row>
      <xdr:rowOff>167751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49905"/>
          <a:ext cx="8382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167751</xdr:rowOff>
    </xdr:from>
    <xdr:to>
      <xdr:col>81</xdr:col>
      <xdr:colOff>50800</xdr:colOff>
      <xdr:row>99</xdr:row>
      <xdr:rowOff>42035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969851"/>
          <a:ext cx="889000" cy="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41746</xdr:rowOff>
    </xdr:from>
    <xdr:to>
      <xdr:col>76</xdr:col>
      <xdr:colOff>114300</xdr:colOff>
      <xdr:row>99</xdr:row>
      <xdr:rowOff>42035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7015296"/>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162821</xdr:rowOff>
    </xdr:from>
    <xdr:to>
      <xdr:col>71</xdr:col>
      <xdr:colOff>177800</xdr:colOff>
      <xdr:row>99</xdr:row>
      <xdr:rowOff>41746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64921"/>
          <a:ext cx="889000" cy="5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97005</xdr:rowOff>
    </xdr:from>
    <xdr:to>
      <xdr:col>85</xdr:col>
      <xdr:colOff>177800</xdr:colOff>
      <xdr:row>99</xdr:row>
      <xdr:rowOff>27155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11932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116951</xdr:rowOff>
    </xdr:from>
    <xdr:to>
      <xdr:col>81</xdr:col>
      <xdr:colOff>101600</xdr:colOff>
      <xdr:row>99</xdr:row>
      <xdr:rowOff>47101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1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38228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70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162685</xdr:rowOff>
    </xdr:from>
    <xdr:to>
      <xdr:col>76</xdr:col>
      <xdr:colOff>165100</xdr:colOff>
      <xdr:row>99</xdr:row>
      <xdr:rowOff>92835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6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83962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57428" y="1705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162396</xdr:rowOff>
    </xdr:from>
    <xdr:to>
      <xdr:col>72</xdr:col>
      <xdr:colOff>38100</xdr:colOff>
      <xdr:row>99</xdr:row>
      <xdr:rowOff>92546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6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83673</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705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112021</xdr:rowOff>
    </xdr:from>
    <xdr:to>
      <xdr:col>67</xdr:col>
      <xdr:colOff>101600</xdr:colOff>
      <xdr:row>99</xdr:row>
      <xdr:rowOff>42171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33298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0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93980</xdr:rowOff>
    </xdr:from>
    <xdr:to>
      <xdr:col>116</xdr:col>
      <xdr:colOff>63500</xdr:colOff>
      <xdr:row>58</xdr:row>
      <xdr:rowOff>94684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38080"/>
          <a:ext cx="8382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94684</xdr:rowOff>
    </xdr:from>
    <xdr:to>
      <xdr:col>111</xdr:col>
      <xdr:colOff>177800</xdr:colOff>
      <xdr:row>58</xdr:row>
      <xdr:rowOff>94831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38784"/>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94831</xdr:rowOff>
    </xdr:from>
    <xdr:to>
      <xdr:col>107</xdr:col>
      <xdr:colOff>50800</xdr:colOff>
      <xdr:row>58</xdr:row>
      <xdr:rowOff>95964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38931"/>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95964</xdr:rowOff>
    </xdr:from>
    <xdr:to>
      <xdr:col>102</xdr:col>
      <xdr:colOff>114300</xdr:colOff>
      <xdr:row>58</xdr:row>
      <xdr:rowOff>96724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40064"/>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43180</xdr:rowOff>
    </xdr:from>
    <xdr:to>
      <xdr:col>116</xdr:col>
      <xdr:colOff>114300</xdr:colOff>
      <xdr:row>58</xdr:row>
      <xdr:rowOff>144780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43884</xdr:rowOff>
    </xdr:from>
    <xdr:to>
      <xdr:col>112</xdr:col>
      <xdr:colOff>38100</xdr:colOff>
      <xdr:row>58</xdr:row>
      <xdr:rowOff>145484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136611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44031</xdr:rowOff>
    </xdr:from>
    <xdr:to>
      <xdr:col>107</xdr:col>
      <xdr:colOff>101600</xdr:colOff>
      <xdr:row>58</xdr:row>
      <xdr:rowOff>145631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136758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8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45164</xdr:rowOff>
    </xdr:from>
    <xdr:to>
      <xdr:col>102</xdr:col>
      <xdr:colOff>165100</xdr:colOff>
      <xdr:row>58</xdr:row>
      <xdr:rowOff>146764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137891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45924</xdr:rowOff>
    </xdr:from>
    <xdr:to>
      <xdr:col>98</xdr:col>
      <xdr:colOff>38100</xdr:colOff>
      <xdr:row>58</xdr:row>
      <xdr:rowOff>147524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138651</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118413</xdr:rowOff>
    </xdr:from>
    <xdr:to>
      <xdr:col>116</xdr:col>
      <xdr:colOff>63500</xdr:colOff>
      <xdr:row>77</xdr:row>
      <xdr:rowOff>8297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48613"/>
          <a:ext cx="838200" cy="6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8297</xdr:rowOff>
    </xdr:from>
    <xdr:to>
      <xdr:col>111</xdr:col>
      <xdr:colOff>177800</xdr:colOff>
      <xdr:row>77</xdr:row>
      <xdr:rowOff>22284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09947"/>
          <a:ext cx="88900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166108</xdr:rowOff>
    </xdr:from>
    <xdr:to>
      <xdr:col>107</xdr:col>
      <xdr:colOff>50800</xdr:colOff>
      <xdr:row>77</xdr:row>
      <xdr:rowOff>22284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196308"/>
          <a:ext cx="889000" cy="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72949</xdr:rowOff>
    </xdr:from>
    <xdr:to>
      <xdr:col>102</xdr:col>
      <xdr:colOff>114300</xdr:colOff>
      <xdr:row>76</xdr:row>
      <xdr:rowOff>166108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03149"/>
          <a:ext cx="889000" cy="9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67613</xdr:rowOff>
    </xdr:from>
    <xdr:to>
      <xdr:col>116</xdr:col>
      <xdr:colOff>114300</xdr:colOff>
      <xdr:row>76</xdr:row>
      <xdr:rowOff>169213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90491</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4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128947</xdr:rowOff>
    </xdr:from>
    <xdr:to>
      <xdr:col>112</xdr:col>
      <xdr:colOff>38100</xdr:colOff>
      <xdr:row>77</xdr:row>
      <xdr:rowOff>59097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5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50224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5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142934</xdr:rowOff>
    </xdr:from>
    <xdr:to>
      <xdr:col>107</xdr:col>
      <xdr:colOff>101600</xdr:colOff>
      <xdr:row>77</xdr:row>
      <xdr:rowOff>73084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64211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115308</xdr:rowOff>
    </xdr:from>
    <xdr:to>
      <xdr:col>102</xdr:col>
      <xdr:colOff>165100</xdr:colOff>
      <xdr:row>77</xdr:row>
      <xdr:rowOff>45458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36585</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323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22149</xdr:rowOff>
    </xdr:from>
    <xdr:to>
      <xdr:col>98</xdr:col>
      <xdr:colOff>38100</xdr:colOff>
      <xdr:row>76</xdr:row>
      <xdr:rowOff>123749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140276</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82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物件費の増加要因は物価高騰によるもの。</a:t>
          </a:r>
          <a:endParaRPr lang="ja-JP" altLang="ja-JP" sz="1400">
            <a:effectLst/>
          </a:endParaRPr>
        </a:p>
        <a:p>
          <a:r>
            <a:rPr kumimoji="1" lang="ja-JP" altLang="ja-JP" sz="1100">
              <a:solidFill>
                <a:schemeClr val="dk1"/>
              </a:solidFill>
              <a:effectLst/>
              <a:latin typeface="+mn-lt"/>
              <a:ea typeface="+mn-ea"/>
              <a:cs typeface="+mn-cs"/>
            </a:rPr>
            <a:t>維持補修費の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要因は除雪経費の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また、維持補修費が類似団体と比較しても大きく上回っているのは公共施設の老朽化による維持補修費が年々増加傾向にあるためである。</a:t>
          </a:r>
          <a:endParaRPr lang="ja-JP" altLang="ja-JP" sz="1400">
            <a:effectLst/>
          </a:endParaRPr>
        </a:p>
        <a:p>
          <a:r>
            <a:rPr kumimoji="1" lang="ja-JP" altLang="ja-JP" sz="1100">
              <a:solidFill>
                <a:schemeClr val="dk1"/>
              </a:solidFill>
              <a:effectLst/>
              <a:latin typeface="+mn-lt"/>
              <a:ea typeface="+mn-ea"/>
              <a:cs typeface="+mn-cs"/>
            </a:rPr>
            <a:t>普通建設事業費の大幅な増加の主な要因は公営住宅の建設によるものである。</a:t>
          </a:r>
          <a:endParaRPr lang="ja-JP" altLang="ja-JP" sz="1400">
            <a:effectLst/>
          </a:endParaRPr>
        </a:p>
        <a:p>
          <a:r>
            <a:rPr kumimoji="1" lang="ja-JP" altLang="ja-JP" sz="1100">
              <a:solidFill>
                <a:schemeClr val="dk1"/>
              </a:solidFill>
              <a:effectLst/>
              <a:latin typeface="+mn-lt"/>
              <a:ea typeface="+mn-ea"/>
              <a:cs typeface="+mn-cs"/>
            </a:rPr>
            <a:t>公債費の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は借入れ額が多額であった年度の償還が</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したことによるものである。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北海道京極町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2,800
2,671
231.49
4,984,965
4,913,679
50,629
2,706,764
3,918,551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138786</xdr:rowOff>
    </xdr:from>
    <xdr:to>
      <xdr:col>24</xdr:col>
      <xdr:colOff>63500</xdr:colOff>
      <xdr:row>37</xdr:row>
      <xdr:rowOff>13779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10986"/>
          <a:ext cx="838200" cy="4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13779</xdr:rowOff>
    </xdr:from>
    <xdr:to>
      <xdr:col>19</xdr:col>
      <xdr:colOff>177800</xdr:colOff>
      <xdr:row>37</xdr:row>
      <xdr:rowOff>23685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5742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23685</xdr:rowOff>
    </xdr:from>
    <xdr:to>
      <xdr:col>15</xdr:col>
      <xdr:colOff>50800</xdr:colOff>
      <xdr:row>37</xdr:row>
      <xdr:rowOff>31286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67335"/>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23590</xdr:rowOff>
    </xdr:from>
    <xdr:to>
      <xdr:col>10</xdr:col>
      <xdr:colOff>114300</xdr:colOff>
      <xdr:row>37</xdr:row>
      <xdr:rowOff>31286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67240"/>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87986</xdr:rowOff>
    </xdr:from>
    <xdr:to>
      <xdr:col>24</xdr:col>
      <xdr:colOff>114300</xdr:colOff>
      <xdr:row>37</xdr:row>
      <xdr:rowOff>18136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110863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134429</xdr:rowOff>
    </xdr:from>
    <xdr:to>
      <xdr:col>20</xdr:col>
      <xdr:colOff>38100</xdr:colOff>
      <xdr:row>37</xdr:row>
      <xdr:rowOff>64579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81106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144335</xdr:rowOff>
    </xdr:from>
    <xdr:to>
      <xdr:col>15</xdr:col>
      <xdr:colOff>101600</xdr:colOff>
      <xdr:row>37</xdr:row>
      <xdr:rowOff>74485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1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91012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151936</xdr:rowOff>
    </xdr:from>
    <xdr:to>
      <xdr:col>10</xdr:col>
      <xdr:colOff>165100</xdr:colOff>
      <xdr:row>37</xdr:row>
      <xdr:rowOff>82086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98613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144240</xdr:rowOff>
    </xdr:from>
    <xdr:to>
      <xdr:col>6</xdr:col>
      <xdr:colOff>38100</xdr:colOff>
      <xdr:row>37</xdr:row>
      <xdr:rowOff>74390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90917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9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54655</xdr:rowOff>
    </xdr:from>
    <xdr:to>
      <xdr:col>24</xdr:col>
      <xdr:colOff>63500</xdr:colOff>
      <xdr:row>57</xdr:row>
      <xdr:rowOff>64289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827305"/>
          <a:ext cx="8382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64289</xdr:rowOff>
    </xdr:from>
    <xdr:to>
      <xdr:col>19</xdr:col>
      <xdr:colOff>177800</xdr:colOff>
      <xdr:row>57</xdr:row>
      <xdr:rowOff>89071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836939"/>
          <a:ext cx="889000" cy="2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26838</xdr:rowOff>
    </xdr:from>
    <xdr:to>
      <xdr:col>15</xdr:col>
      <xdr:colOff>50800</xdr:colOff>
      <xdr:row>57</xdr:row>
      <xdr:rowOff>89071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99488"/>
          <a:ext cx="889000" cy="6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26838</xdr:rowOff>
    </xdr:from>
    <xdr:to>
      <xdr:col>10</xdr:col>
      <xdr:colOff>114300</xdr:colOff>
      <xdr:row>57</xdr:row>
      <xdr:rowOff>74741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99488"/>
          <a:ext cx="889000" cy="4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3855</xdr:rowOff>
    </xdr:from>
    <xdr:to>
      <xdr:col>24</xdr:col>
      <xdr:colOff>114300</xdr:colOff>
      <xdr:row>57</xdr:row>
      <xdr:rowOff>105455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7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90232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13489</xdr:rowOff>
    </xdr:from>
    <xdr:to>
      <xdr:col>20</xdr:col>
      <xdr:colOff>38100</xdr:colOff>
      <xdr:row>57</xdr:row>
      <xdr:rowOff>115089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106216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7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38271</xdr:rowOff>
    </xdr:from>
    <xdr:to>
      <xdr:col>15</xdr:col>
      <xdr:colOff>101600</xdr:colOff>
      <xdr:row>57</xdr:row>
      <xdr:rowOff>139871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8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130998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90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147488</xdr:rowOff>
    </xdr:from>
    <xdr:to>
      <xdr:col>10</xdr:col>
      <xdr:colOff>165100</xdr:colOff>
      <xdr:row>57</xdr:row>
      <xdr:rowOff>77638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74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68765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84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23941</xdr:rowOff>
    </xdr:from>
    <xdr:to>
      <xdr:col>6</xdr:col>
      <xdr:colOff>38100</xdr:colOff>
      <xdr:row>57</xdr:row>
      <xdr:rowOff>125541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9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8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169202</xdr:rowOff>
    </xdr:from>
    <xdr:to>
      <xdr:col>24</xdr:col>
      <xdr:colOff>63500</xdr:colOff>
      <xdr:row>76</xdr:row>
      <xdr:rowOff>68328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27952"/>
          <a:ext cx="838200" cy="7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58438</xdr:rowOff>
    </xdr:from>
    <xdr:to>
      <xdr:col>19</xdr:col>
      <xdr:colOff>177800</xdr:colOff>
      <xdr:row>76</xdr:row>
      <xdr:rowOff>68328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88638"/>
          <a:ext cx="8890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58438</xdr:rowOff>
    </xdr:from>
    <xdr:to>
      <xdr:col>15</xdr:col>
      <xdr:colOff>50800</xdr:colOff>
      <xdr:row>76</xdr:row>
      <xdr:rowOff>142413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88638"/>
          <a:ext cx="889000" cy="8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142413</xdr:rowOff>
    </xdr:from>
    <xdr:to>
      <xdr:col>10</xdr:col>
      <xdr:colOff>114300</xdr:colOff>
      <xdr:row>76</xdr:row>
      <xdr:rowOff>151364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72613"/>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6104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86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118403</xdr:rowOff>
    </xdr:from>
    <xdr:to>
      <xdr:col>24</xdr:col>
      <xdr:colOff>114300</xdr:colOff>
      <xdr:row>76</xdr:row>
      <xdr:rowOff>48552</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771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141280</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2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17528</xdr:rowOff>
    </xdr:from>
    <xdr:to>
      <xdr:col>20</xdr:col>
      <xdr:colOff>38100</xdr:colOff>
      <xdr:row>76</xdr:row>
      <xdr:rowOff>119128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135655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2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7638</xdr:rowOff>
    </xdr:from>
    <xdr:to>
      <xdr:col>15</xdr:col>
      <xdr:colOff>101600</xdr:colOff>
      <xdr:row>76</xdr:row>
      <xdr:rowOff>109238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3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125765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81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91613</xdr:rowOff>
    </xdr:from>
    <xdr:to>
      <xdr:col>10</xdr:col>
      <xdr:colOff>165100</xdr:colOff>
      <xdr:row>77</xdr:row>
      <xdr:rowOff>21763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14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100564</xdr:rowOff>
    </xdr:from>
    <xdr:to>
      <xdr:col>6</xdr:col>
      <xdr:colOff>38100</xdr:colOff>
      <xdr:row>77</xdr:row>
      <xdr:rowOff>30714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3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21841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2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15160</xdr:rowOff>
    </xdr:from>
    <xdr:to>
      <xdr:col>24</xdr:col>
      <xdr:colOff>63500</xdr:colOff>
      <xdr:row>98</xdr:row>
      <xdr:rowOff>34660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17260"/>
          <a:ext cx="8382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32992</xdr:rowOff>
    </xdr:from>
    <xdr:to>
      <xdr:col>19</xdr:col>
      <xdr:colOff>177800</xdr:colOff>
      <xdr:row>98</xdr:row>
      <xdr:rowOff>34660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835092"/>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32992</xdr:rowOff>
    </xdr:from>
    <xdr:to>
      <xdr:col>15</xdr:col>
      <xdr:colOff>50800</xdr:colOff>
      <xdr:row>98</xdr:row>
      <xdr:rowOff>55401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35092"/>
          <a:ext cx="889000" cy="2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49760</xdr:rowOff>
    </xdr:from>
    <xdr:to>
      <xdr:col>10</xdr:col>
      <xdr:colOff>114300</xdr:colOff>
      <xdr:row>98</xdr:row>
      <xdr:rowOff>55401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851860"/>
          <a:ext cx="889000" cy="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135810</xdr:rowOff>
    </xdr:from>
    <xdr:to>
      <xdr:col>24</xdr:col>
      <xdr:colOff>114300</xdr:colOff>
      <xdr:row>98</xdr:row>
      <xdr:rowOff>65960</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50737</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8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155310</xdr:rowOff>
    </xdr:from>
    <xdr:to>
      <xdr:col>20</xdr:col>
      <xdr:colOff>38100</xdr:colOff>
      <xdr:row>98</xdr:row>
      <xdr:rowOff>85460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76587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153642</xdr:rowOff>
    </xdr:from>
    <xdr:to>
      <xdr:col>15</xdr:col>
      <xdr:colOff>101600</xdr:colOff>
      <xdr:row>98</xdr:row>
      <xdr:rowOff>83792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74919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4601</xdr:rowOff>
    </xdr:from>
    <xdr:to>
      <xdr:col>10</xdr:col>
      <xdr:colOff>165100</xdr:colOff>
      <xdr:row>98</xdr:row>
      <xdr:rowOff>106201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8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97328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8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170410</xdr:rowOff>
    </xdr:from>
    <xdr:to>
      <xdr:col>6</xdr:col>
      <xdr:colOff>38100</xdr:colOff>
      <xdr:row>98</xdr:row>
      <xdr:rowOff>100560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80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91687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9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102764</xdr:rowOff>
    </xdr:from>
    <xdr:to>
      <xdr:col>55</xdr:col>
      <xdr:colOff>0</xdr:colOff>
      <xdr:row>57</xdr:row>
      <xdr:rowOff>147427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5414"/>
          <a:ext cx="838200" cy="4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136708</xdr:rowOff>
    </xdr:from>
    <xdr:to>
      <xdr:col>50</xdr:col>
      <xdr:colOff>114300</xdr:colOff>
      <xdr:row>57</xdr:row>
      <xdr:rowOff>147427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909358"/>
          <a:ext cx="889000" cy="1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130301</xdr:rowOff>
    </xdr:from>
    <xdr:to>
      <xdr:col>45</xdr:col>
      <xdr:colOff>177800</xdr:colOff>
      <xdr:row>57</xdr:row>
      <xdr:rowOff>136708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02951"/>
          <a:ext cx="889000" cy="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130301</xdr:rowOff>
    </xdr:from>
    <xdr:to>
      <xdr:col>41</xdr:col>
      <xdr:colOff>50800</xdr:colOff>
      <xdr:row>57</xdr:row>
      <xdr:rowOff>138659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02951"/>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51964</xdr:rowOff>
    </xdr:from>
    <xdr:to>
      <xdr:col>55</xdr:col>
      <xdr:colOff>50800</xdr:colOff>
      <xdr:row>57</xdr:row>
      <xdr:rowOff>153564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96627</xdr:rowOff>
    </xdr:from>
    <xdr:to>
      <xdr:col>50</xdr:col>
      <xdr:colOff>165100</xdr:colOff>
      <xdr:row>58</xdr:row>
      <xdr:rowOff>26777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6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17904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6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85908</xdr:rowOff>
    </xdr:from>
    <xdr:to>
      <xdr:col>46</xdr:col>
      <xdr:colOff>38100</xdr:colOff>
      <xdr:row>58</xdr:row>
      <xdr:rowOff>16058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7185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5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79501</xdr:rowOff>
    </xdr:from>
    <xdr:to>
      <xdr:col>41</xdr:col>
      <xdr:colOff>101600</xdr:colOff>
      <xdr:row>58</xdr:row>
      <xdr:rowOff>9651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5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778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87859</xdr:rowOff>
    </xdr:from>
    <xdr:to>
      <xdr:col>36</xdr:col>
      <xdr:colOff>165100</xdr:colOff>
      <xdr:row>58</xdr:row>
      <xdr:rowOff>18009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9136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11779</xdr:rowOff>
    </xdr:from>
    <xdr:to>
      <xdr:col>55</xdr:col>
      <xdr:colOff>0</xdr:colOff>
      <xdr:row>78</xdr:row>
      <xdr:rowOff>62692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84879"/>
          <a:ext cx="838200" cy="5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53045</xdr:rowOff>
    </xdr:from>
    <xdr:to>
      <xdr:col>50</xdr:col>
      <xdr:colOff>114300</xdr:colOff>
      <xdr:row>78</xdr:row>
      <xdr:rowOff>62692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426145"/>
          <a:ext cx="889000" cy="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15535</xdr:rowOff>
    </xdr:from>
    <xdr:to>
      <xdr:col>45</xdr:col>
      <xdr:colOff>177800</xdr:colOff>
      <xdr:row>78</xdr:row>
      <xdr:rowOff>53045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88635"/>
          <a:ext cx="889000" cy="3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15535</xdr:rowOff>
    </xdr:from>
    <xdr:to>
      <xdr:col>41</xdr:col>
      <xdr:colOff>50800</xdr:colOff>
      <xdr:row>78</xdr:row>
      <xdr:rowOff>99520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88635"/>
          <a:ext cx="889000" cy="8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83534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11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132429</xdr:rowOff>
    </xdr:from>
    <xdr:to>
      <xdr:col>55</xdr:col>
      <xdr:colOff>50800</xdr:colOff>
      <xdr:row>78</xdr:row>
      <xdr:rowOff>62579</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3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110856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3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11892</xdr:rowOff>
    </xdr:from>
    <xdr:to>
      <xdr:col>50</xdr:col>
      <xdr:colOff>165100</xdr:colOff>
      <xdr:row>78</xdr:row>
      <xdr:rowOff>113492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8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104619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2245</xdr:rowOff>
    </xdr:from>
    <xdr:to>
      <xdr:col>46</xdr:col>
      <xdr:colOff>38100</xdr:colOff>
      <xdr:row>78</xdr:row>
      <xdr:rowOff>103845</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94972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136185</xdr:rowOff>
    </xdr:from>
    <xdr:to>
      <xdr:col>41</xdr:col>
      <xdr:colOff>101600</xdr:colOff>
      <xdr:row>78</xdr:row>
      <xdr:rowOff>66335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57462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48720</xdr:rowOff>
    </xdr:from>
    <xdr:to>
      <xdr:col>36</xdr:col>
      <xdr:colOff>165100</xdr:colOff>
      <xdr:row>78</xdr:row>
      <xdr:rowOff>150320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42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141447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51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93873</xdr:rowOff>
    </xdr:from>
    <xdr:to>
      <xdr:col>55</xdr:col>
      <xdr:colOff>0</xdr:colOff>
      <xdr:row>95</xdr:row>
      <xdr:rowOff>154039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381623"/>
          <a:ext cx="838200" cy="6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154039</xdr:rowOff>
    </xdr:from>
    <xdr:to>
      <xdr:col>50</xdr:col>
      <xdr:colOff>114300</xdr:colOff>
      <xdr:row>96</xdr:row>
      <xdr:rowOff>131017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41789"/>
          <a:ext cx="889000" cy="14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46715</xdr:rowOff>
    </xdr:from>
    <xdr:to>
      <xdr:col>45</xdr:col>
      <xdr:colOff>177800</xdr:colOff>
      <xdr:row>96</xdr:row>
      <xdr:rowOff>131017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505915"/>
          <a:ext cx="889000" cy="8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46715</xdr:rowOff>
    </xdr:from>
    <xdr:to>
      <xdr:col>41</xdr:col>
      <xdr:colOff>50800</xdr:colOff>
      <xdr:row>97</xdr:row>
      <xdr:rowOff>211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505915"/>
          <a:ext cx="889000" cy="1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43073</xdr:rowOff>
    </xdr:from>
    <xdr:to>
      <xdr:col>55</xdr:col>
      <xdr:colOff>50800</xdr:colOff>
      <xdr:row>95</xdr:row>
      <xdr:rowOff>144673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65950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8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103239</xdr:rowOff>
    </xdr:from>
    <xdr:to>
      <xdr:col>50</xdr:col>
      <xdr:colOff>165100</xdr:colOff>
      <xdr:row>96</xdr:row>
      <xdr:rowOff>33389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9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49916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6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80217</xdr:rowOff>
    </xdr:from>
    <xdr:to>
      <xdr:col>46</xdr:col>
      <xdr:colOff>38100</xdr:colOff>
      <xdr:row>97</xdr:row>
      <xdr:rowOff>10367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3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26894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1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167365</xdr:rowOff>
    </xdr:from>
    <xdr:to>
      <xdr:col>41</xdr:col>
      <xdr:colOff>101600</xdr:colOff>
      <xdr:row>96</xdr:row>
      <xdr:rowOff>97515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45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114042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2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120861</xdr:rowOff>
    </xdr:from>
    <xdr:to>
      <xdr:col>36</xdr:col>
      <xdr:colOff>165100</xdr:colOff>
      <xdr:row>97</xdr:row>
      <xdr:rowOff>51011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8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67538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35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151208</xdr:rowOff>
    </xdr:from>
    <xdr:to>
      <xdr:col>85</xdr:col>
      <xdr:colOff>127000</xdr:colOff>
      <xdr:row>37</xdr:row>
      <xdr:rowOff>11140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23408"/>
          <a:ext cx="838200" cy="3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151208</xdr:rowOff>
    </xdr:from>
    <xdr:to>
      <xdr:col>81</xdr:col>
      <xdr:colOff>50800</xdr:colOff>
      <xdr:row>36</xdr:row>
      <xdr:rowOff>159319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23408"/>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97510</xdr:rowOff>
    </xdr:from>
    <xdr:to>
      <xdr:col>76</xdr:col>
      <xdr:colOff>114300</xdr:colOff>
      <xdr:row>36</xdr:row>
      <xdr:rowOff>159319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69710"/>
          <a:ext cx="889000" cy="6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39276</xdr:rowOff>
    </xdr:from>
    <xdr:to>
      <xdr:col>71</xdr:col>
      <xdr:colOff>177800</xdr:colOff>
      <xdr:row>36</xdr:row>
      <xdr:rowOff>97510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211476"/>
          <a:ext cx="889000" cy="5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131790</xdr:rowOff>
    </xdr:from>
    <xdr:to>
      <xdr:col>85</xdr:col>
      <xdr:colOff>177800</xdr:colOff>
      <xdr:row>37</xdr:row>
      <xdr:rowOff>61940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0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154667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5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100408</xdr:rowOff>
    </xdr:from>
    <xdr:to>
      <xdr:col>81</xdr:col>
      <xdr:colOff>101600</xdr:colOff>
      <xdr:row>37</xdr:row>
      <xdr:rowOff>30558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7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47085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108519</xdr:rowOff>
    </xdr:from>
    <xdr:to>
      <xdr:col>76</xdr:col>
      <xdr:colOff>165100</xdr:colOff>
      <xdr:row>37</xdr:row>
      <xdr:rowOff>38669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8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55196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5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46710</xdr:rowOff>
    </xdr:from>
    <xdr:to>
      <xdr:col>72</xdr:col>
      <xdr:colOff>38100</xdr:colOff>
      <xdr:row>36</xdr:row>
      <xdr:rowOff>148310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164837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159926</xdr:rowOff>
    </xdr:from>
    <xdr:to>
      <xdr:col>67</xdr:col>
      <xdr:colOff>101600</xdr:colOff>
      <xdr:row>36</xdr:row>
      <xdr:rowOff>90076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6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106603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3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8981</xdr:rowOff>
    </xdr:from>
    <xdr:to>
      <xdr:col>85</xdr:col>
      <xdr:colOff>127000</xdr:colOff>
      <xdr:row>57</xdr:row>
      <xdr:rowOff>73316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81631"/>
          <a:ext cx="838200" cy="6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73316</xdr:rowOff>
    </xdr:from>
    <xdr:to>
      <xdr:col>81</xdr:col>
      <xdr:colOff>50800</xdr:colOff>
      <xdr:row>57</xdr:row>
      <xdr:rowOff>121319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45966"/>
          <a:ext cx="889000" cy="4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98228</xdr:rowOff>
    </xdr:from>
    <xdr:to>
      <xdr:col>76</xdr:col>
      <xdr:colOff>114300</xdr:colOff>
      <xdr:row>57</xdr:row>
      <xdr:rowOff>121319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70878"/>
          <a:ext cx="889000" cy="2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98228</xdr:rowOff>
    </xdr:from>
    <xdr:to>
      <xdr:col>71</xdr:col>
      <xdr:colOff>177800</xdr:colOff>
      <xdr:row>57</xdr:row>
      <xdr:rowOff>169416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70878"/>
          <a:ext cx="889000" cy="7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129631</xdr:rowOff>
    </xdr:from>
    <xdr:to>
      <xdr:col>85</xdr:col>
      <xdr:colOff>177800</xdr:colOff>
      <xdr:row>57</xdr:row>
      <xdr:rowOff>59781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3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152508</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8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22516</xdr:rowOff>
    </xdr:from>
    <xdr:to>
      <xdr:col>81</xdr:col>
      <xdr:colOff>101600</xdr:colOff>
      <xdr:row>57</xdr:row>
      <xdr:rowOff>124116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9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140643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7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70519</xdr:rowOff>
    </xdr:from>
    <xdr:to>
      <xdr:col>76</xdr:col>
      <xdr:colOff>165100</xdr:colOff>
      <xdr:row>58</xdr:row>
      <xdr:rowOff>669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17196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618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47428</xdr:rowOff>
    </xdr:from>
    <xdr:to>
      <xdr:col>72</xdr:col>
      <xdr:colOff>38100</xdr:colOff>
      <xdr:row>57</xdr:row>
      <xdr:rowOff>149028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165555</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9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118616</xdr:rowOff>
    </xdr:from>
    <xdr:to>
      <xdr:col>67</xdr:col>
      <xdr:colOff>101600</xdr:colOff>
      <xdr:row>58</xdr:row>
      <xdr:rowOff>48766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9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39893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8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38143</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2693"/>
          <a:ext cx="838200" cy="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158793</xdr:rowOff>
    </xdr:from>
    <xdr:to>
      <xdr:col>85</xdr:col>
      <xdr:colOff>177800</xdr:colOff>
      <xdr:row>79</xdr:row>
      <xdr:rowOff>88943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110974</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19720</xdr:rowOff>
    </xdr:from>
    <xdr:to>
      <xdr:col>85</xdr:col>
      <xdr:colOff>127000</xdr:colOff>
      <xdr:row>97</xdr:row>
      <xdr:rowOff>56521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50370"/>
          <a:ext cx="8382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19720</xdr:rowOff>
    </xdr:from>
    <xdr:to>
      <xdr:col>81</xdr:col>
      <xdr:colOff>50800</xdr:colOff>
      <xdr:row>97</xdr:row>
      <xdr:rowOff>43827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50370"/>
          <a:ext cx="889000" cy="2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43827</xdr:rowOff>
    </xdr:from>
    <xdr:to>
      <xdr:col>76</xdr:col>
      <xdr:colOff>114300</xdr:colOff>
      <xdr:row>97</xdr:row>
      <xdr:rowOff>64646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674477"/>
          <a:ext cx="889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64646</xdr:rowOff>
    </xdr:from>
    <xdr:to>
      <xdr:col>71</xdr:col>
      <xdr:colOff>177800</xdr:colOff>
      <xdr:row>97</xdr:row>
      <xdr:rowOff>70917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695296"/>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5721</xdr:rowOff>
    </xdr:from>
    <xdr:to>
      <xdr:col>85</xdr:col>
      <xdr:colOff>177800</xdr:colOff>
      <xdr:row>97</xdr:row>
      <xdr:rowOff>107321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28598</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8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140370</xdr:rowOff>
    </xdr:from>
    <xdr:to>
      <xdr:col>81</xdr:col>
      <xdr:colOff>101600</xdr:colOff>
      <xdr:row>97</xdr:row>
      <xdr:rowOff>70520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5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87047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7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164477</xdr:rowOff>
    </xdr:from>
    <xdr:to>
      <xdr:col>76</xdr:col>
      <xdr:colOff>165100</xdr:colOff>
      <xdr:row>97</xdr:row>
      <xdr:rowOff>94627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111154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3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13846</xdr:rowOff>
    </xdr:from>
    <xdr:to>
      <xdr:col>72</xdr:col>
      <xdr:colOff>38100</xdr:colOff>
      <xdr:row>97</xdr:row>
      <xdr:rowOff>115446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131973</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419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20117</xdr:rowOff>
    </xdr:from>
    <xdr:to>
      <xdr:col>67</xdr:col>
      <xdr:colOff>101600</xdr:colOff>
      <xdr:row>97</xdr:row>
      <xdr:rowOff>121717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5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138244</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42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151638</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66738"/>
          <a:ext cx="889000" cy="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81170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7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100838</xdr:rowOff>
    </xdr:from>
    <xdr:to>
      <xdr:col>98</xdr:col>
      <xdr:colOff>38100</xdr:colOff>
      <xdr:row>39</xdr:row>
      <xdr:rowOff>30988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47515</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21428"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土木費の住民一人当たりの金額が類似団体平均と比較して多い要因は、令和元</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、４～５</a:t>
          </a:r>
          <a:r>
            <a:rPr kumimoji="1" lang="ja-JP" altLang="ja-JP" sz="1100">
              <a:solidFill>
                <a:schemeClr val="dk1"/>
              </a:solidFill>
              <a:effectLst/>
              <a:latin typeface="+mn-lt"/>
              <a:ea typeface="+mn-ea"/>
              <a:cs typeface="+mn-cs"/>
            </a:rPr>
            <a:t>年は公営住宅の建替事業によるものである。</a:t>
          </a:r>
          <a:endParaRPr lang="ja-JP" altLang="ja-JP" sz="1400">
            <a:effectLst/>
          </a:endParaRPr>
        </a:p>
        <a:p>
          <a:r>
            <a:rPr kumimoji="1" lang="ja-JP" altLang="ja-JP" sz="1100">
              <a:solidFill>
                <a:schemeClr val="dk1"/>
              </a:solidFill>
              <a:effectLst/>
              <a:latin typeface="+mn-lt"/>
              <a:ea typeface="+mn-ea"/>
              <a:cs typeface="+mn-cs"/>
            </a:rPr>
            <a:t>公営住宅の建替は長寿命化計画に沿って今後も継続する予定であるので、その間は他の建設事業の抑制に努めなければならない。</a:t>
          </a:r>
          <a:endParaRPr lang="ja-JP" altLang="ja-JP" sz="1400">
            <a:effectLst/>
          </a:endParaRPr>
        </a:p>
        <a:p>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が前年度より大幅に増加しているが、これは</a:t>
          </a:r>
          <a:r>
            <a:rPr kumimoji="1" lang="ja-JP" altLang="en-US" sz="1100">
              <a:solidFill>
                <a:schemeClr val="dk1"/>
              </a:solidFill>
              <a:effectLst/>
              <a:latin typeface="+mn-lt"/>
              <a:ea typeface="+mn-ea"/>
              <a:cs typeface="+mn-cs"/>
            </a:rPr>
            <a:t>農業施設への間接補助事業</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北海道京極町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水力発電所による固定資産税収入や行財政改革への取組みにより実質収支額は継続して黒字を確保しており、概ね財政運営の健全性は維持されている。人件費等の将来的な義務的経費の増加や物件費、維持管理費の増加など将来的な支出負担に備えた対策をとる必要がある。</a:t>
          </a:r>
          <a:r>
            <a:rPr kumimoji="1" lang="ja-JP" altLang="en-US" sz="1100">
              <a:solidFill>
                <a:schemeClr val="dk1"/>
              </a:solidFill>
              <a:effectLst/>
              <a:latin typeface="+mn-lt"/>
              <a:ea typeface="+mn-ea"/>
              <a:cs typeface="+mn-cs"/>
            </a:rPr>
            <a:t>令和５年度</a:t>
          </a:r>
          <a:r>
            <a:rPr kumimoji="1" lang="ja-JP" altLang="ja-JP" sz="1100">
              <a:solidFill>
                <a:schemeClr val="dk1"/>
              </a:solidFill>
              <a:effectLst/>
              <a:latin typeface="+mn-lt"/>
              <a:ea typeface="+mn-ea"/>
              <a:cs typeface="+mn-cs"/>
            </a:rPr>
            <a:t>においては</a:t>
          </a:r>
          <a:r>
            <a:rPr kumimoji="1" lang="ja-JP" altLang="en-US" sz="1100">
              <a:solidFill>
                <a:schemeClr val="dk1"/>
              </a:solidFill>
              <a:effectLst/>
              <a:latin typeface="+mn-lt"/>
              <a:ea typeface="+mn-ea"/>
              <a:cs typeface="+mn-cs"/>
            </a:rPr>
            <a:t>公営住宅建設の補助裏財源で</a:t>
          </a:r>
          <a:r>
            <a:rPr kumimoji="1" lang="ja-JP" altLang="ja-JP" sz="1100">
              <a:solidFill>
                <a:schemeClr val="dk1"/>
              </a:solidFill>
              <a:effectLst/>
              <a:latin typeface="+mn-lt"/>
              <a:ea typeface="+mn-ea"/>
              <a:cs typeface="+mn-cs"/>
            </a:rPr>
            <a:t>基金の取崩しを行ったことから一時的に実質単年度収支は悪化</a:t>
          </a:r>
          <a:r>
            <a:rPr kumimoji="1" lang="ja-JP" altLang="en-US"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北海道京極町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及びその他特別会計のすべてにおいて実質赤字は生じておらず、財政運営の健全性は維持されている。今後も各会計においての収入の確保及び経費の節減に努め一般会計からの繰入額も減少させ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北海道京極町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原則として、起債発行の際は普通交付税公債費算入率の高い起債のみを選択し、その総額を抑制するよう努めており、結果として概ね財政運営の健全性は維持されている状況である。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満期一括償還地方債がないため該当なし。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北海道京極町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基金の取り崩しを抑え基準財政需要額算入率の高い起債を優先して利用することに努めた結果、将来負担額を超える充当可能財源等を確保できており、財政運営の健全性は維持されている。</a:t>
          </a:r>
          <a:endParaRPr lang="ja-JP" altLang="ja-JP" sz="1400">
            <a:effectLst/>
          </a:endParaRPr>
        </a:p>
        <a:p>
          <a:r>
            <a:rPr kumimoji="1" lang="ja-JP" altLang="ja-JP" sz="1100">
              <a:solidFill>
                <a:schemeClr val="dk1"/>
              </a:solidFill>
              <a:effectLst/>
              <a:latin typeface="+mn-lt"/>
              <a:ea typeface="+mn-ea"/>
              <a:cs typeface="+mn-cs"/>
            </a:rPr>
            <a:t>しかしながら、新過疎法の制定により過疎指定から卒業したため、今後は経過措置後の財政運営に向けて起債借入計画等を作成する必要がある。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北海道京極町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令和４年度の剰余金を基金に積み立てたが、それ以上に公営住宅建替による財源不足のために繰り入れたため減。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将来的な負担を見据え、一定の積立てが必要と考える。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・地域振興基金：地域の振興を図る施策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・庁舎建設基金：庁舎建設その他の整備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・地域福祉基金：在宅福祉の普及及び向上を図る施策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・ふるさと創生事業基金：地域の振興を図る施策</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・庁舎建設基金：積み増しによるによる増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・公共施設整備基金：公営住宅建設の財源として繰り入れたため減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・ふるさと創生事業基金：増減なし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・庁舎建設基金：庁舎建て替えを早い時期に実施できるよう一定の積立を予定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・公共施設整備基金：増加する施設維持管理や更新・改築のために一定程度積立予定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・その他の基金については、現時点で大幅な増減は予定していない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公営住宅建替による財源不足のために繰り入れたため減。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災害等の将来的な負担を見据え、一定の積立てが必要と考える。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災害等の将来的な負担を見据え、一定の積立てが必要と考える。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4984965</v>
      </c>
      <c r="BO4" s="415"/>
      <c r="BP4" s="415"/>
      <c r="BQ4" s="415"/>
      <c r="BR4" s="415"/>
      <c r="BS4" s="415"/>
      <c r="BT4" s="415"/>
      <c r="BU4" s="416"/>
      <c r="BV4" s="414">
        <v>4650114</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1.9</v>
      </c>
      <c r="CU4" s="589"/>
      <c r="CV4" s="589"/>
      <c r="CW4" s="589"/>
      <c r="CX4" s="589"/>
      <c r="CY4" s="589"/>
      <c r="CZ4" s="589"/>
      <c r="DA4" s="590"/>
      <c r="DB4" s="588">
        <v>9</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4913679</v>
      </c>
      <c r="BO5" s="420"/>
      <c r="BP5" s="420"/>
      <c r="BQ5" s="420"/>
      <c r="BR5" s="420"/>
      <c r="BS5" s="420"/>
      <c r="BT5" s="420"/>
      <c r="BU5" s="421"/>
      <c r="BV5" s="419">
        <v>4400780</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78</v>
      </c>
      <c r="CU5" s="390"/>
      <c r="CV5" s="390"/>
      <c r="CW5" s="390"/>
      <c r="CX5" s="390"/>
      <c r="CY5" s="390"/>
      <c r="CZ5" s="390"/>
      <c r="DA5" s="391"/>
      <c r="DB5" s="389">
        <v>78.2</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71286</v>
      </c>
      <c r="BO6" s="420"/>
      <c r="BP6" s="420"/>
      <c r="BQ6" s="420"/>
      <c r="BR6" s="420"/>
      <c r="BS6" s="420"/>
      <c r="BT6" s="420"/>
      <c r="BU6" s="421"/>
      <c r="BV6" s="419">
        <v>249334</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79.099999999999994</v>
      </c>
      <c r="CU6" s="563"/>
      <c r="CV6" s="563"/>
      <c r="CW6" s="563"/>
      <c r="CX6" s="563"/>
      <c r="CY6" s="563"/>
      <c r="CZ6" s="563"/>
      <c r="DA6" s="564"/>
      <c r="DB6" s="562">
        <v>81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20657</v>
      </c>
      <c r="BO7" s="420"/>
      <c r="BP7" s="420"/>
      <c r="BQ7" s="420"/>
      <c r="BR7" s="420"/>
      <c r="BS7" s="420"/>
      <c r="BT7" s="420"/>
      <c r="BU7" s="421"/>
      <c r="BV7" s="419">
        <v>3452</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2706764</v>
      </c>
      <c r="CU7" s="420"/>
      <c r="CV7" s="420"/>
      <c r="CW7" s="420"/>
      <c r="CX7" s="420"/>
      <c r="CY7" s="420"/>
      <c r="CZ7" s="420"/>
      <c r="DA7" s="421"/>
      <c r="DB7" s="419">
        <v>2731310</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50629</v>
      </c>
      <c r="BO8" s="420"/>
      <c r="BP8" s="420"/>
      <c r="BQ8" s="420"/>
      <c r="BR8" s="420"/>
      <c r="BS8" s="420"/>
      <c r="BT8" s="420"/>
      <c r="BU8" s="421"/>
      <c r="BV8" s="419">
        <v>245882</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0.63</v>
      </c>
      <c r="CU8" s="523"/>
      <c r="CV8" s="523"/>
      <c r="CW8" s="523"/>
      <c r="CX8" s="523"/>
      <c r="CY8" s="523"/>
      <c r="CZ8" s="523"/>
      <c r="DA8" s="524"/>
      <c r="DB8" s="522">
        <v>0.69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2941</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-195253</v>
      </c>
      <c r="BO9" s="420"/>
      <c r="BP9" s="420"/>
      <c r="BQ9" s="420"/>
      <c r="BR9" s="420"/>
      <c r="BS9" s="420"/>
      <c r="BT9" s="420"/>
      <c r="BU9" s="421"/>
      <c r="BV9" s="419">
        <v>53414</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13.7</v>
      </c>
      <c r="CU9" s="390"/>
      <c r="CV9" s="390"/>
      <c r="CW9" s="390"/>
      <c r="CX9" s="390"/>
      <c r="CY9" s="390"/>
      <c r="CZ9" s="390"/>
      <c r="DA9" s="391"/>
      <c r="DB9" s="389">
        <v>15.9</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3187</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90</v>
      </c>
      <c r="AV10" s="467"/>
      <c r="AW10" s="467"/>
      <c r="AX10" s="467"/>
      <c r="AY10" s="399" t="s">
        <v>114</v>
      </c>
      <c r="AZ10" s="400"/>
      <c r="BA10" s="400"/>
      <c r="BB10" s="400"/>
      <c r="BC10" s="400"/>
      <c r="BD10" s="400"/>
      <c r="BE10" s="400"/>
      <c r="BF10" s="400"/>
      <c r="BG10" s="400"/>
      <c r="BH10" s="400"/>
      <c r="BI10" s="400"/>
      <c r="BJ10" s="400"/>
      <c r="BK10" s="400"/>
      <c r="BL10" s="400"/>
      <c r="BM10" s="401"/>
      <c r="BN10" s="419">
        <v>73</v>
      </c>
      <c r="BO10" s="420"/>
      <c r="BP10" s="420"/>
      <c r="BQ10" s="420"/>
      <c r="BR10" s="420"/>
      <c r="BS10" s="420"/>
      <c r="BT10" s="420"/>
      <c r="BU10" s="421"/>
      <c r="BV10" s="419">
        <v>73</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116</v>
      </c>
      <c r="M11" s="375"/>
      <c r="N11" s="375"/>
      <c r="O11" s="375"/>
      <c r="P11" s="375"/>
      <c r="Q11" s="376"/>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8" t="s">
        <v>118</v>
      </c>
      <c r="AN11" s="393"/>
      <c r="AO11" s="393"/>
      <c r="AP11" s="393"/>
      <c r="AQ11" s="393"/>
      <c r="AR11" s="393"/>
      <c r="AS11" s="393"/>
      <c r="AT11" s="394"/>
      <c r="AU11" s="466" t="s">
        <v>119</v>
      </c>
      <c r="AV11" s="467"/>
      <c r="AW11" s="467"/>
      <c r="AX11" s="467"/>
      <c r="AY11" s="399" t="s">
        <v>120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2800</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210000</v>
      </c>
      <c r="BO12" s="420"/>
      <c r="BP12" s="420"/>
      <c r="BQ12" s="420"/>
      <c r="BR12" s="420"/>
      <c r="BS12" s="420"/>
      <c r="BT12" s="420"/>
      <c r="BU12" s="421"/>
      <c r="BV12" s="419">
        <v>100000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2671</v>
      </c>
      <c r="S13" s="513"/>
      <c r="T13" s="513"/>
      <c r="U13" s="513"/>
      <c r="V13" s="514"/>
      <c r="W13" s="500" t="s">
        <v>131</v>
      </c>
      <c r="X13" s="442"/>
      <c r="Y13" s="442"/>
      <c r="Z13" s="442"/>
      <c r="AA13" s="442"/>
      <c r="AB13" s="443"/>
      <c r="AC13" s="395">
        <v>278</v>
      </c>
      <c r="AD13" s="396"/>
      <c r="AE13" s="396"/>
      <c r="AF13" s="396"/>
      <c r="AG13" s="397"/>
      <c r="AH13" s="395">
        <v>337</v>
      </c>
      <c r="AI13" s="396"/>
      <c r="AJ13" s="396"/>
      <c r="AK13" s="396"/>
      <c r="AL13" s="398"/>
      <c r="AM13" s="478" t="s">
        <v>132</v>
      </c>
      <c r="AN13" s="393"/>
      <c r="AO13" s="393"/>
      <c r="AP13" s="393"/>
      <c r="AQ13" s="393"/>
      <c r="AR13" s="393"/>
      <c r="AS13" s="393"/>
      <c r="AT13" s="394"/>
      <c r="AU13" s="466" t="s">
        <v>90</v>
      </c>
      <c r="AV13" s="467"/>
      <c r="AW13" s="467"/>
      <c r="AX13" s="467"/>
      <c r="AY13" s="399" t="s">
        <v>133</v>
      </c>
      <c r="AZ13" s="400"/>
      <c r="BA13" s="400"/>
      <c r="BB13" s="400"/>
      <c r="BC13" s="400"/>
      <c r="BD13" s="400"/>
      <c r="BE13" s="400"/>
      <c r="BF13" s="400"/>
      <c r="BG13" s="400"/>
      <c r="BH13" s="400"/>
      <c r="BI13" s="400"/>
      <c r="BJ13" s="400"/>
      <c r="BK13" s="400"/>
      <c r="BL13" s="400"/>
      <c r="BM13" s="401"/>
      <c r="BN13" s="419">
        <v>-405180</v>
      </c>
      <c r="BO13" s="420"/>
      <c r="BP13" s="420"/>
      <c r="BQ13" s="420"/>
      <c r="BR13" s="420"/>
      <c r="BS13" s="420"/>
      <c r="BT13" s="420"/>
      <c r="BU13" s="421"/>
      <c r="BV13" s="419">
        <v>-46513</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8</v>
      </c>
      <c r="CU13" s="390"/>
      <c r="CV13" s="390"/>
      <c r="CW13" s="390"/>
      <c r="CX13" s="390"/>
      <c r="CY13" s="390"/>
      <c r="CZ13" s="390"/>
      <c r="DA13" s="391"/>
      <c r="DB13" s="389">
        <v>7.9</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2844</v>
      </c>
      <c r="S14" s="513"/>
      <c r="T14" s="513"/>
      <c r="U14" s="513"/>
      <c r="V14" s="514"/>
      <c r="W14" s="515"/>
      <c r="X14" s="445"/>
      <c r="Y14" s="445"/>
      <c r="Z14" s="445"/>
      <c r="AA14" s="445"/>
      <c r="AB14" s="446"/>
      <c r="AC14" s="505">
        <v>19.5</v>
      </c>
      <c r="AD14" s="506"/>
      <c r="AE14" s="506"/>
      <c r="AF14" s="506"/>
      <c r="AG14" s="507"/>
      <c r="AH14" s="505">
        <v>21.9</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2726</v>
      </c>
      <c r="S15" s="513"/>
      <c r="T15" s="513"/>
      <c r="U15" s="513"/>
      <c r="V15" s="514"/>
      <c r="W15" s="500" t="s">
        <v>137</v>
      </c>
      <c r="X15" s="442"/>
      <c r="Y15" s="442"/>
      <c r="Z15" s="442"/>
      <c r="AA15" s="442"/>
      <c r="AB15" s="443"/>
      <c r="AC15" s="395">
        <v>307</v>
      </c>
      <c r="AD15" s="396"/>
      <c r="AE15" s="396"/>
      <c r="AF15" s="396"/>
      <c r="AG15" s="397"/>
      <c r="AH15" s="395">
        <v>297</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1340595</v>
      </c>
      <c r="BO15" s="415"/>
      <c r="BP15" s="415"/>
      <c r="BQ15" s="415"/>
      <c r="BR15" s="415"/>
      <c r="BS15" s="415"/>
      <c r="BT15" s="415"/>
      <c r="BU15" s="416"/>
      <c r="BV15" s="414">
        <v>1383688</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21.5</v>
      </c>
      <c r="AD16" s="506"/>
      <c r="AE16" s="506"/>
      <c r="AF16" s="506"/>
      <c r="AG16" s="507"/>
      <c r="AH16" s="505">
        <v>19.3</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2268234</v>
      </c>
      <c r="BO16" s="420"/>
      <c r="BP16" s="420"/>
      <c r="BQ16" s="420"/>
      <c r="BR16" s="420"/>
      <c r="BS16" s="420"/>
      <c r="BT16" s="420"/>
      <c r="BU16" s="421"/>
      <c r="BV16" s="419">
        <v>2217582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841</v>
      </c>
      <c r="AD17" s="396"/>
      <c r="AE17" s="396"/>
      <c r="AF17" s="396"/>
      <c r="AG17" s="397"/>
      <c r="AH17" s="395">
        <v>907</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1741229</v>
      </c>
      <c r="BO17" s="420"/>
      <c r="BP17" s="420"/>
      <c r="BQ17" s="420"/>
      <c r="BR17" s="420"/>
      <c r="BS17" s="420"/>
      <c r="BT17" s="420"/>
      <c r="BU17" s="421"/>
      <c r="BV17" s="419">
        <v>1799921</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231.49</v>
      </c>
      <c r="M18" s="474"/>
      <c r="N18" s="474"/>
      <c r="O18" s="474"/>
      <c r="P18" s="474"/>
      <c r="Q18" s="474"/>
      <c r="R18" s="475"/>
      <c r="S18" s="475"/>
      <c r="T18" s="475"/>
      <c r="U18" s="475"/>
      <c r="V18" s="476"/>
      <c r="W18" s="490"/>
      <c r="X18" s="491"/>
      <c r="Y18" s="491"/>
      <c r="Z18" s="491"/>
      <c r="AA18" s="491"/>
      <c r="AB18" s="501"/>
      <c r="AC18" s="383">
        <v>59</v>
      </c>
      <c r="AD18" s="384"/>
      <c r="AE18" s="384"/>
      <c r="AF18" s="384"/>
      <c r="AG18" s="477"/>
      <c r="AH18" s="383">
        <v>58.9</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2129279</v>
      </c>
      <c r="BO18" s="420"/>
      <c r="BP18" s="420"/>
      <c r="BQ18" s="420"/>
      <c r="BR18" s="420"/>
      <c r="BS18" s="420"/>
      <c r="BT18" s="420"/>
      <c r="BU18" s="421"/>
      <c r="BV18" s="419">
        <v>2165194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13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3559936</v>
      </c>
      <c r="BO19" s="420"/>
      <c r="BP19" s="420"/>
      <c r="BQ19" s="420"/>
      <c r="BR19" s="420"/>
      <c r="BS19" s="420"/>
      <c r="BT19" s="420"/>
      <c r="BU19" s="421"/>
      <c r="BV19" s="419">
        <v>3457265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1269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3918551</v>
      </c>
      <c r="BO22" s="415"/>
      <c r="BP22" s="415"/>
      <c r="BQ22" s="415"/>
      <c r="BR22" s="415"/>
      <c r="BS22" s="415"/>
      <c r="BT22" s="415"/>
      <c r="BU22" s="416"/>
      <c r="BV22" s="414">
        <v>3946573</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1489346</v>
      </c>
      <c r="BO23" s="420"/>
      <c r="BP23" s="420"/>
      <c r="BQ23" s="420"/>
      <c r="BR23" s="420"/>
      <c r="BS23" s="420"/>
      <c r="BT23" s="420"/>
      <c r="BU23" s="421"/>
      <c r="BV23" s="419">
        <v>1738840</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6800</v>
      </c>
      <c r="R24" s="396"/>
      <c r="S24" s="396"/>
      <c r="T24" s="396"/>
      <c r="U24" s="396"/>
      <c r="V24" s="397"/>
      <c r="W24" s="454"/>
      <c r="X24" s="436"/>
      <c r="Y24" s="437"/>
      <c r="Z24" s="392" t="s">
        <v>162</v>
      </c>
      <c r="AA24" s="393"/>
      <c r="AB24" s="393"/>
      <c r="AC24" s="393"/>
      <c r="AD24" s="393"/>
      <c r="AE24" s="393"/>
      <c r="AF24" s="393"/>
      <c r="AG24" s="394"/>
      <c r="AH24" s="395">
        <v>73</v>
      </c>
      <c r="AI24" s="396"/>
      <c r="AJ24" s="396"/>
      <c r="AK24" s="396"/>
      <c r="AL24" s="397"/>
      <c r="AM24" s="395">
        <v>205641</v>
      </c>
      <c r="AN24" s="396"/>
      <c r="AO24" s="396"/>
      <c r="AP24" s="396"/>
      <c r="AQ24" s="396"/>
      <c r="AR24" s="397"/>
      <c r="AS24" s="395">
        <v>2817</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2540746</v>
      </c>
      <c r="BO24" s="420"/>
      <c r="BP24" s="420"/>
      <c r="BQ24" s="420"/>
      <c r="BR24" s="420"/>
      <c r="BS24" s="420"/>
      <c r="BT24" s="420"/>
      <c r="BU24" s="421"/>
      <c r="BV24" s="419">
        <v>2463830</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6000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104402</v>
      </c>
      <c r="BO25" s="415"/>
      <c r="BP25" s="415"/>
      <c r="BQ25" s="415"/>
      <c r="BR25" s="415"/>
      <c r="BS25" s="415"/>
      <c r="BT25" s="415"/>
      <c r="BU25" s="416"/>
      <c r="BV25" s="414">
        <v>151090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5500</v>
      </c>
      <c r="R26" s="396"/>
      <c r="S26" s="396"/>
      <c r="T26" s="396"/>
      <c r="U26" s="396"/>
      <c r="V26" s="397"/>
      <c r="W26" s="454"/>
      <c r="X26" s="436"/>
      <c r="Y26" s="437"/>
      <c r="Z26" s="392" t="s">
        <v>168</v>
      </c>
      <c r="AA26" s="430"/>
      <c r="AB26" s="430"/>
      <c r="AC26" s="430"/>
      <c r="AD26" s="430"/>
      <c r="AE26" s="430"/>
      <c r="AF26" s="430"/>
      <c r="AG26" s="431"/>
      <c r="AH26" s="395" t="s">
        <v>122</v>
      </c>
      <c r="AI26" s="396"/>
      <c r="AJ26" s="396"/>
      <c r="AK26" s="396"/>
      <c r="AL26" s="397"/>
      <c r="AM26" s="395" t="s">
        <v>122</v>
      </c>
      <c r="AN26" s="396"/>
      <c r="AO26" s="396"/>
      <c r="AP26" s="396"/>
      <c r="AQ26" s="396"/>
      <c r="AR26" s="397"/>
      <c r="AS26" s="395" t="s">
        <v>122</v>
      </c>
      <c r="AT26" s="396"/>
      <c r="AU26" s="396"/>
      <c r="AV26" s="396"/>
      <c r="AW26" s="396"/>
      <c r="AX26" s="398"/>
      <c r="AY26" s="428" t="s">
        <v>169</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170</v>
      </c>
      <c r="F27" s="393"/>
      <c r="G27" s="393"/>
      <c r="H27" s="393"/>
      <c r="I27" s="393"/>
      <c r="J27" s="393"/>
      <c r="K27" s="394"/>
      <c r="L27" s="395">
        <v>1</v>
      </c>
      <c r="M27" s="396"/>
      <c r="N27" s="396"/>
      <c r="O27" s="396"/>
      <c r="P27" s="397"/>
      <c r="Q27" s="395">
        <v>2430</v>
      </c>
      <c r="R27" s="396"/>
      <c r="S27" s="396"/>
      <c r="T27" s="396"/>
      <c r="U27" s="396"/>
      <c r="V27" s="397"/>
      <c r="W27" s="454"/>
      <c r="X27" s="436"/>
      <c r="Y27" s="437"/>
      <c r="Z27" s="392" t="s">
        <v>171</v>
      </c>
      <c r="AA27" s="393"/>
      <c r="AB27" s="393"/>
      <c r="AC27" s="393"/>
      <c r="AD27" s="393"/>
      <c r="AE27" s="393"/>
      <c r="AF27" s="393"/>
      <c r="AG27" s="394"/>
      <c r="AH27" s="395">
        <v>1</v>
      </c>
      <c r="AI27" s="396"/>
      <c r="AJ27" s="396"/>
      <c r="AK27" s="396"/>
      <c r="AL27" s="397"/>
      <c r="AM27" s="395" t="s">
        <v>172</v>
      </c>
      <c r="AN27" s="396"/>
      <c r="AO27" s="396"/>
      <c r="AP27" s="396"/>
      <c r="AQ27" s="396"/>
      <c r="AR27" s="397"/>
      <c r="AS27" s="395" t="s">
        <v>172</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174</v>
      </c>
      <c r="F28" s="393"/>
      <c r="G28" s="393"/>
      <c r="H28" s="393"/>
      <c r="I28" s="393"/>
      <c r="J28" s="393"/>
      <c r="K28" s="394"/>
      <c r="L28" s="395">
        <v>1</v>
      </c>
      <c r="M28" s="396"/>
      <c r="N28" s="396"/>
      <c r="O28" s="396"/>
      <c r="P28" s="397"/>
      <c r="Q28" s="395">
        <v>1920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656127</v>
      </c>
      <c r="BO28" s="415"/>
      <c r="BP28" s="415"/>
      <c r="BQ28" s="415"/>
      <c r="BR28" s="415"/>
      <c r="BS28" s="415"/>
      <c r="BT28" s="415"/>
      <c r="BU28" s="416"/>
      <c r="BV28" s="414">
        <v>716054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177</v>
      </c>
      <c r="F29" s="393"/>
      <c r="G29" s="393"/>
      <c r="H29" s="393"/>
      <c r="I29" s="393"/>
      <c r="J29" s="393"/>
      <c r="K29" s="394"/>
      <c r="L29" s="395">
        <v>8</v>
      </c>
      <c r="M29" s="396"/>
      <c r="N29" s="396"/>
      <c r="O29" s="396"/>
      <c r="P29" s="397"/>
      <c r="Q29" s="395">
        <v>1650</v>
      </c>
      <c r="R29" s="396"/>
      <c r="S29" s="396"/>
      <c r="T29" s="396"/>
      <c r="U29" s="396"/>
      <c r="V29" s="397"/>
      <c r="W29" s="455"/>
      <c r="X29" s="456"/>
      <c r="Y29" s="457"/>
      <c r="Z29" s="392" t="s">
        <v>178</v>
      </c>
      <c r="AA29" s="393"/>
      <c r="AB29" s="393"/>
      <c r="AC29" s="393"/>
      <c r="AD29" s="393"/>
      <c r="AE29" s="393"/>
      <c r="AF29" s="393"/>
      <c r="AG29" s="394"/>
      <c r="AH29" s="395">
        <v>74</v>
      </c>
      <c r="AI29" s="396"/>
      <c r="AJ29" s="396"/>
      <c r="AK29" s="396"/>
      <c r="AL29" s="397"/>
      <c r="AM29" s="395">
        <v>209743</v>
      </c>
      <c r="AN29" s="396"/>
      <c r="AO29" s="396"/>
      <c r="AP29" s="396"/>
      <c r="AQ29" s="396"/>
      <c r="AR29" s="397"/>
      <c r="AS29" s="395">
        <v>2834</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265327</v>
      </c>
      <c r="BO29" s="420"/>
      <c r="BP29" s="420"/>
      <c r="BQ29" s="420"/>
      <c r="BR29" s="420"/>
      <c r="BS29" s="420"/>
      <c r="BT29" s="420"/>
      <c r="BU29" s="421"/>
      <c r="BV29" s="419">
        <v>265322</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96.7</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1902790</v>
      </c>
      <c r="BO30" s="423"/>
      <c r="BP30" s="423"/>
      <c r="BQ30" s="423"/>
      <c r="BR30" s="423"/>
      <c r="BS30" s="423"/>
      <c r="BT30" s="423"/>
      <c r="BU30" s="424"/>
      <c r="BV30" s="422">
        <v>1858956</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IF('各会計、関係団体の財政状況及び健全化判断比率'!B30="","",'各会計、関係団体の財政状況及び健全化判断比率'!B30)</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後志広域連合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国民健康保険診療所特別会計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IF('各会計、関係団体の財政状況及び健全化判断比率'!B31="","",'各会計、関係団体の財政状況及び健全化判断比率'!B31)</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羊蹄山麓環境衛生組合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羊蹄山ろく消防組合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後志教育研修センター</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M1aVtwdJgG4wk8rM45IfUeQMXbY47pVLvSewPGWXmv2i/Lg/0UYiQv6KurutfiMblCCa+xWjy5gskF1BII2/Lw==" saltValue="bxYXw8SbDPM4kpM95oOf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1593869</v>
      </c>
      <c r="S5" s="674"/>
      <c r="T5" s="674"/>
      <c r="U5" s="674"/>
      <c r="V5" s="674"/>
      <c r="W5" s="674"/>
      <c r="X5" s="674"/>
      <c r="Y5" s="702"/>
      <c r="Z5" s="715">
        <v>32</v>
      </c>
      <c r="AA5" s="715"/>
      <c r="AB5" s="715"/>
      <c r="AC5" s="715"/>
      <c r="AD5" s="716">
        <v>1593869</v>
      </c>
      <c r="AE5" s="716"/>
      <c r="AF5" s="716"/>
      <c r="AG5" s="716"/>
      <c r="AH5" s="716"/>
      <c r="AI5" s="716"/>
      <c r="AJ5" s="716"/>
      <c r="AK5" s="716"/>
      <c r="AL5" s="703">
        <v>59.2</v>
      </c>
      <c r="AM5" s="686"/>
      <c r="AN5" s="686"/>
      <c r="AO5" s="704"/>
      <c r="AP5" s="676" t="s">
        <v>217</v>
      </c>
      <c r="AQ5" s="677"/>
      <c r="AR5" s="677"/>
      <c r="AS5" s="677"/>
      <c r="AT5" s="677"/>
      <c r="AU5" s="677"/>
      <c r="AV5" s="677"/>
      <c r="AW5" s="677"/>
      <c r="AX5" s="677"/>
      <c r="AY5" s="677"/>
      <c r="AZ5" s="677"/>
      <c r="BA5" s="677"/>
      <c r="BB5" s="677"/>
      <c r="BC5" s="677"/>
      <c r="BD5" s="677"/>
      <c r="BE5" s="677"/>
      <c r="BF5" s="678"/>
      <c r="BG5" s="627">
        <v>1580221</v>
      </c>
      <c r="BH5" s="628"/>
      <c r="BI5" s="628"/>
      <c r="BJ5" s="628"/>
      <c r="BK5" s="628"/>
      <c r="BL5" s="628"/>
      <c r="BM5" s="628"/>
      <c r="BN5" s="629"/>
      <c r="BO5" s="663">
        <v>99.1</v>
      </c>
      <c r="BP5" s="663"/>
      <c r="BQ5" s="663"/>
      <c r="BR5" s="663"/>
      <c r="BS5" s="664">
        <v>16916</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24" t="s">
        <v>221</v>
      </c>
      <c r="C6" s="625"/>
      <c r="D6" s="625"/>
      <c r="E6" s="625"/>
      <c r="F6" s="625"/>
      <c r="G6" s="625"/>
      <c r="H6" s="625"/>
      <c r="I6" s="625"/>
      <c r="J6" s="625"/>
      <c r="K6" s="625"/>
      <c r="L6" s="625"/>
      <c r="M6" s="625"/>
      <c r="N6" s="625"/>
      <c r="O6" s="625"/>
      <c r="P6" s="625"/>
      <c r="Q6" s="626"/>
      <c r="R6" s="627">
        <v>66195</v>
      </c>
      <c r="S6" s="628"/>
      <c r="T6" s="628"/>
      <c r="U6" s="628"/>
      <c r="V6" s="628"/>
      <c r="W6" s="628"/>
      <c r="X6" s="628"/>
      <c r="Y6" s="629"/>
      <c r="Z6" s="663">
        <v>1.3</v>
      </c>
      <c r="AA6" s="663"/>
      <c r="AB6" s="663"/>
      <c r="AC6" s="663"/>
      <c r="AD6" s="664">
        <v>66195</v>
      </c>
      <c r="AE6" s="664"/>
      <c r="AF6" s="664"/>
      <c r="AG6" s="664"/>
      <c r="AH6" s="664"/>
      <c r="AI6" s="664"/>
      <c r="AJ6" s="664"/>
      <c r="AK6" s="664"/>
      <c r="AL6" s="630">
        <v>2.5</v>
      </c>
      <c r="AM6" s="631"/>
      <c r="AN6" s="631"/>
      <c r="AO6" s="665"/>
      <c r="AP6" s="624" t="s">
        <v>222</v>
      </c>
      <c r="AQ6" s="625"/>
      <c r="AR6" s="625"/>
      <c r="AS6" s="625"/>
      <c r="AT6" s="625"/>
      <c r="AU6" s="625"/>
      <c r="AV6" s="625"/>
      <c r="AW6" s="625"/>
      <c r="AX6" s="625"/>
      <c r="AY6" s="625"/>
      <c r="AZ6" s="625"/>
      <c r="BA6" s="625"/>
      <c r="BB6" s="625"/>
      <c r="BC6" s="625"/>
      <c r="BD6" s="625"/>
      <c r="BE6" s="625"/>
      <c r="BF6" s="626"/>
      <c r="BG6" s="627">
        <v>1580221</v>
      </c>
      <c r="BH6" s="628"/>
      <c r="BI6" s="628"/>
      <c r="BJ6" s="628"/>
      <c r="BK6" s="628"/>
      <c r="BL6" s="628"/>
      <c r="BM6" s="628"/>
      <c r="BN6" s="629"/>
      <c r="BO6" s="663">
        <v>99.1</v>
      </c>
      <c r="BP6" s="663"/>
      <c r="BQ6" s="663"/>
      <c r="BR6" s="663"/>
      <c r="BS6" s="664">
        <v>16916</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61733</v>
      </c>
      <c r="CS6" s="628"/>
      <c r="CT6" s="628"/>
      <c r="CU6" s="628"/>
      <c r="CV6" s="628"/>
      <c r="CW6" s="628"/>
      <c r="CX6" s="628"/>
      <c r="CY6" s="629"/>
      <c r="CZ6" s="703">
        <v>1.3</v>
      </c>
      <c r="DA6" s="686"/>
      <c r="DB6" s="686"/>
      <c r="DC6" s="705"/>
      <c r="DD6" s="633" t="s">
        <v>122</v>
      </c>
      <c r="DE6" s="628"/>
      <c r="DF6" s="628"/>
      <c r="DG6" s="628"/>
      <c r="DH6" s="628"/>
      <c r="DI6" s="628"/>
      <c r="DJ6" s="628"/>
      <c r="DK6" s="628"/>
      <c r="DL6" s="628"/>
      <c r="DM6" s="628"/>
      <c r="DN6" s="628"/>
      <c r="DO6" s="628"/>
      <c r="DP6" s="629"/>
      <c r="DQ6" s="633">
        <v>61733</v>
      </c>
      <c r="DR6" s="628"/>
      <c r="DS6" s="628"/>
      <c r="DT6" s="628"/>
      <c r="DU6" s="628"/>
      <c r="DV6" s="628"/>
      <c r="DW6" s="628"/>
      <c r="DX6" s="628"/>
      <c r="DY6" s="628"/>
      <c r="DZ6" s="628"/>
      <c r="EA6" s="628"/>
      <c r="EB6" s="628"/>
      <c r="EC6" s="662"/>
    </row>
    <row r="7" spans="2:143" ht="11.25" customHeight="1" x14ac:dyDescent="0.15">
      <c r="B7" s="624" t="s">
        <v>224</v>
      </c>
      <c r="C7" s="625"/>
      <c r="D7" s="625"/>
      <c r="E7" s="625"/>
      <c r="F7" s="625"/>
      <c r="G7" s="625"/>
      <c r="H7" s="625"/>
      <c r="I7" s="625"/>
      <c r="J7" s="625"/>
      <c r="K7" s="625"/>
      <c r="L7" s="625"/>
      <c r="M7" s="625"/>
      <c r="N7" s="625"/>
      <c r="O7" s="625"/>
      <c r="P7" s="625"/>
      <c r="Q7" s="626"/>
      <c r="R7" s="627">
        <v>115</v>
      </c>
      <c r="S7" s="628"/>
      <c r="T7" s="628"/>
      <c r="U7" s="628"/>
      <c r="V7" s="628"/>
      <c r="W7" s="628"/>
      <c r="X7" s="628"/>
      <c r="Y7" s="629"/>
      <c r="Z7" s="663">
        <v>0</v>
      </c>
      <c r="AA7" s="663"/>
      <c r="AB7" s="663"/>
      <c r="AC7" s="663"/>
      <c r="AD7" s="664">
        <v>115</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170579</v>
      </c>
      <c r="BH7" s="628"/>
      <c r="BI7" s="628"/>
      <c r="BJ7" s="628"/>
      <c r="BK7" s="628"/>
      <c r="BL7" s="628"/>
      <c r="BM7" s="628"/>
      <c r="BN7" s="629"/>
      <c r="BO7" s="663">
        <v>10.7</v>
      </c>
      <c r="BP7" s="663"/>
      <c r="BQ7" s="663"/>
      <c r="BR7" s="663"/>
      <c r="BS7" s="664">
        <v>16916</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696672</v>
      </c>
      <c r="CS7" s="628"/>
      <c r="CT7" s="628"/>
      <c r="CU7" s="628"/>
      <c r="CV7" s="628"/>
      <c r="CW7" s="628"/>
      <c r="CX7" s="628"/>
      <c r="CY7" s="629"/>
      <c r="CZ7" s="663">
        <v>14.2</v>
      </c>
      <c r="DA7" s="663"/>
      <c r="DB7" s="663"/>
      <c r="DC7" s="663"/>
      <c r="DD7" s="633">
        <v>14949</v>
      </c>
      <c r="DE7" s="628"/>
      <c r="DF7" s="628"/>
      <c r="DG7" s="628"/>
      <c r="DH7" s="628"/>
      <c r="DI7" s="628"/>
      <c r="DJ7" s="628"/>
      <c r="DK7" s="628"/>
      <c r="DL7" s="628"/>
      <c r="DM7" s="628"/>
      <c r="DN7" s="628"/>
      <c r="DO7" s="628"/>
      <c r="DP7" s="629"/>
      <c r="DQ7" s="633">
        <v>644600</v>
      </c>
      <c r="DR7" s="628"/>
      <c r="DS7" s="628"/>
      <c r="DT7" s="628"/>
      <c r="DU7" s="628"/>
      <c r="DV7" s="628"/>
      <c r="DW7" s="628"/>
      <c r="DX7" s="628"/>
      <c r="DY7" s="628"/>
      <c r="DZ7" s="628"/>
      <c r="EA7" s="628"/>
      <c r="EB7" s="628"/>
      <c r="EC7" s="662"/>
    </row>
    <row r="8" spans="2:143" ht="11.25" customHeight="1" x14ac:dyDescent="0.15">
      <c r="B8" s="624" t="s">
        <v>227</v>
      </c>
      <c r="C8" s="625"/>
      <c r="D8" s="625"/>
      <c r="E8" s="625"/>
      <c r="F8" s="625"/>
      <c r="G8" s="625"/>
      <c r="H8" s="625"/>
      <c r="I8" s="625"/>
      <c r="J8" s="625"/>
      <c r="K8" s="625"/>
      <c r="L8" s="625"/>
      <c r="M8" s="625"/>
      <c r="N8" s="625"/>
      <c r="O8" s="625"/>
      <c r="P8" s="625"/>
      <c r="Q8" s="626"/>
      <c r="R8" s="627">
        <v>1079</v>
      </c>
      <c r="S8" s="628"/>
      <c r="T8" s="628"/>
      <c r="U8" s="628"/>
      <c r="V8" s="628"/>
      <c r="W8" s="628"/>
      <c r="X8" s="628"/>
      <c r="Y8" s="629"/>
      <c r="Z8" s="663">
        <v>0</v>
      </c>
      <c r="AA8" s="663"/>
      <c r="AB8" s="663"/>
      <c r="AC8" s="663"/>
      <c r="AD8" s="664">
        <v>1079</v>
      </c>
      <c r="AE8" s="664"/>
      <c r="AF8" s="664"/>
      <c r="AG8" s="664"/>
      <c r="AH8" s="664"/>
      <c r="AI8" s="664"/>
      <c r="AJ8" s="664"/>
      <c r="AK8" s="664"/>
      <c r="AL8" s="630">
        <v>0</v>
      </c>
      <c r="AM8" s="631"/>
      <c r="AN8" s="631"/>
      <c r="AO8" s="665"/>
      <c r="AP8" s="624" t="s">
        <v>228</v>
      </c>
      <c r="AQ8" s="625"/>
      <c r="AR8" s="625"/>
      <c r="AS8" s="625"/>
      <c r="AT8" s="625"/>
      <c r="AU8" s="625"/>
      <c r="AV8" s="625"/>
      <c r="AW8" s="625"/>
      <c r="AX8" s="625"/>
      <c r="AY8" s="625"/>
      <c r="AZ8" s="625"/>
      <c r="BA8" s="625"/>
      <c r="BB8" s="625"/>
      <c r="BC8" s="625"/>
      <c r="BD8" s="625"/>
      <c r="BE8" s="625"/>
      <c r="BF8" s="626"/>
      <c r="BG8" s="627">
        <v>4598</v>
      </c>
      <c r="BH8" s="628"/>
      <c r="BI8" s="628"/>
      <c r="BJ8" s="628"/>
      <c r="BK8" s="628"/>
      <c r="BL8" s="628"/>
      <c r="BM8" s="628"/>
      <c r="BN8" s="629"/>
      <c r="BO8" s="663">
        <v>0.3</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824635</v>
      </c>
      <c r="CS8" s="628"/>
      <c r="CT8" s="628"/>
      <c r="CU8" s="628"/>
      <c r="CV8" s="628"/>
      <c r="CW8" s="628"/>
      <c r="CX8" s="628"/>
      <c r="CY8" s="629"/>
      <c r="CZ8" s="663">
        <v>16.8</v>
      </c>
      <c r="DA8" s="663"/>
      <c r="DB8" s="663"/>
      <c r="DC8" s="663"/>
      <c r="DD8" s="633">
        <v>78991</v>
      </c>
      <c r="DE8" s="628"/>
      <c r="DF8" s="628"/>
      <c r="DG8" s="628"/>
      <c r="DH8" s="628"/>
      <c r="DI8" s="628"/>
      <c r="DJ8" s="628"/>
      <c r="DK8" s="628"/>
      <c r="DL8" s="628"/>
      <c r="DM8" s="628"/>
      <c r="DN8" s="628"/>
      <c r="DO8" s="628"/>
      <c r="DP8" s="629"/>
      <c r="DQ8" s="633">
        <v>521933</v>
      </c>
      <c r="DR8" s="628"/>
      <c r="DS8" s="628"/>
      <c r="DT8" s="628"/>
      <c r="DU8" s="628"/>
      <c r="DV8" s="628"/>
      <c r="DW8" s="628"/>
      <c r="DX8" s="628"/>
      <c r="DY8" s="628"/>
      <c r="DZ8" s="628"/>
      <c r="EA8" s="628"/>
      <c r="EB8" s="628"/>
      <c r="EC8" s="662"/>
    </row>
    <row r="9" spans="2:143" ht="11.25" customHeight="1" x14ac:dyDescent="0.15">
      <c r="B9" s="624" t="s">
        <v>230</v>
      </c>
      <c r="C9" s="625"/>
      <c r="D9" s="625"/>
      <c r="E9" s="625"/>
      <c r="F9" s="625"/>
      <c r="G9" s="625"/>
      <c r="H9" s="625"/>
      <c r="I9" s="625"/>
      <c r="J9" s="625"/>
      <c r="K9" s="625"/>
      <c r="L9" s="625"/>
      <c r="M9" s="625"/>
      <c r="N9" s="625"/>
      <c r="O9" s="625"/>
      <c r="P9" s="625"/>
      <c r="Q9" s="626"/>
      <c r="R9" s="627">
        <v>1249</v>
      </c>
      <c r="S9" s="628"/>
      <c r="T9" s="628"/>
      <c r="U9" s="628"/>
      <c r="V9" s="628"/>
      <c r="W9" s="628"/>
      <c r="X9" s="628"/>
      <c r="Y9" s="629"/>
      <c r="Z9" s="663">
        <v>0</v>
      </c>
      <c r="AA9" s="663"/>
      <c r="AB9" s="663"/>
      <c r="AC9" s="663"/>
      <c r="AD9" s="664">
        <v>1249</v>
      </c>
      <c r="AE9" s="664"/>
      <c r="AF9" s="664"/>
      <c r="AG9" s="664"/>
      <c r="AH9" s="664"/>
      <c r="AI9" s="664"/>
      <c r="AJ9" s="664"/>
      <c r="AK9" s="664"/>
      <c r="AL9" s="630">
        <v>0</v>
      </c>
      <c r="AM9" s="631"/>
      <c r="AN9" s="631"/>
      <c r="AO9" s="665"/>
      <c r="AP9" s="624" t="s">
        <v>231</v>
      </c>
      <c r="AQ9" s="625"/>
      <c r="AR9" s="625"/>
      <c r="AS9" s="625"/>
      <c r="AT9" s="625"/>
      <c r="AU9" s="625"/>
      <c r="AV9" s="625"/>
      <c r="AW9" s="625"/>
      <c r="AX9" s="625"/>
      <c r="AY9" s="625"/>
      <c r="AZ9" s="625"/>
      <c r="BA9" s="625"/>
      <c r="BB9" s="625"/>
      <c r="BC9" s="625"/>
      <c r="BD9" s="625"/>
      <c r="BE9" s="625"/>
      <c r="BF9" s="626"/>
      <c r="BG9" s="627">
        <v>132775</v>
      </c>
      <c r="BH9" s="628"/>
      <c r="BI9" s="628"/>
      <c r="BJ9" s="628"/>
      <c r="BK9" s="628"/>
      <c r="BL9" s="628"/>
      <c r="BM9" s="628"/>
      <c r="BN9" s="629"/>
      <c r="BO9" s="663">
        <v>8.3000000000000007</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295051</v>
      </c>
      <c r="CS9" s="628"/>
      <c r="CT9" s="628"/>
      <c r="CU9" s="628"/>
      <c r="CV9" s="628"/>
      <c r="CW9" s="628"/>
      <c r="CX9" s="628"/>
      <c r="CY9" s="629"/>
      <c r="CZ9" s="663">
        <v>6</v>
      </c>
      <c r="DA9" s="663"/>
      <c r="DB9" s="663"/>
      <c r="DC9" s="663"/>
      <c r="DD9" s="633">
        <v>50534</v>
      </c>
      <c r="DE9" s="628"/>
      <c r="DF9" s="628"/>
      <c r="DG9" s="628"/>
      <c r="DH9" s="628"/>
      <c r="DI9" s="628"/>
      <c r="DJ9" s="628"/>
      <c r="DK9" s="628"/>
      <c r="DL9" s="628"/>
      <c r="DM9" s="628"/>
      <c r="DN9" s="628"/>
      <c r="DO9" s="628"/>
      <c r="DP9" s="629"/>
      <c r="DQ9" s="633">
        <v>221607</v>
      </c>
      <c r="DR9" s="628"/>
      <c r="DS9" s="628"/>
      <c r="DT9" s="628"/>
      <c r="DU9" s="628"/>
      <c r="DV9" s="628"/>
      <c r="DW9" s="628"/>
      <c r="DX9" s="628"/>
      <c r="DY9" s="628"/>
      <c r="DZ9" s="628"/>
      <c r="EA9" s="628"/>
      <c r="EB9" s="628"/>
      <c r="EC9" s="662"/>
    </row>
    <row r="10" spans="2:143" ht="11.25" customHeight="1" x14ac:dyDescent="0.15">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9523</v>
      </c>
      <c r="BH10" s="628"/>
      <c r="BI10" s="628"/>
      <c r="BJ10" s="628"/>
      <c r="BK10" s="628"/>
      <c r="BL10" s="628"/>
      <c r="BM10" s="628"/>
      <c r="BN10" s="629"/>
      <c r="BO10" s="663">
        <v>0.6</v>
      </c>
      <c r="BP10" s="663"/>
      <c r="BQ10" s="663"/>
      <c r="BR10" s="663"/>
      <c r="BS10" s="664" t="s">
        <v>122</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t="s">
        <v>122</v>
      </c>
      <c r="CS10" s="628"/>
      <c r="CT10" s="628"/>
      <c r="CU10" s="628"/>
      <c r="CV10" s="628"/>
      <c r="CW10" s="628"/>
      <c r="CX10" s="628"/>
      <c r="CY10" s="629"/>
      <c r="CZ10" s="663" t="s">
        <v>122</v>
      </c>
      <c r="DA10" s="663"/>
      <c r="DB10" s="663"/>
      <c r="DC10" s="663"/>
      <c r="DD10" s="633" t="s">
        <v>122</v>
      </c>
      <c r="DE10" s="628"/>
      <c r="DF10" s="628"/>
      <c r="DG10" s="628"/>
      <c r="DH10" s="628"/>
      <c r="DI10" s="628"/>
      <c r="DJ10" s="628"/>
      <c r="DK10" s="628"/>
      <c r="DL10" s="628"/>
      <c r="DM10" s="628"/>
      <c r="DN10" s="628"/>
      <c r="DO10" s="628"/>
      <c r="DP10" s="629"/>
      <c r="DQ10" s="633" t="s">
        <v>122</v>
      </c>
      <c r="DR10" s="628"/>
      <c r="DS10" s="628"/>
      <c r="DT10" s="628"/>
      <c r="DU10" s="628"/>
      <c r="DV10" s="628"/>
      <c r="DW10" s="628"/>
      <c r="DX10" s="628"/>
      <c r="DY10" s="628"/>
      <c r="DZ10" s="628"/>
      <c r="EA10" s="628"/>
      <c r="EB10" s="628"/>
      <c r="EC10" s="662"/>
    </row>
    <row r="11" spans="2:143" ht="11.25" customHeight="1" x14ac:dyDescent="0.15">
      <c r="B11" s="624" t="s">
        <v>236</v>
      </c>
      <c r="C11" s="625"/>
      <c r="D11" s="625"/>
      <c r="E11" s="625"/>
      <c r="F11" s="625"/>
      <c r="G11" s="625"/>
      <c r="H11" s="625"/>
      <c r="I11" s="625"/>
      <c r="J11" s="625"/>
      <c r="K11" s="625"/>
      <c r="L11" s="625"/>
      <c r="M11" s="625"/>
      <c r="N11" s="625"/>
      <c r="O11" s="625"/>
      <c r="P11" s="625"/>
      <c r="Q11" s="626"/>
      <c r="R11" s="627">
        <v>80706</v>
      </c>
      <c r="S11" s="628"/>
      <c r="T11" s="628"/>
      <c r="U11" s="628"/>
      <c r="V11" s="628"/>
      <c r="W11" s="628"/>
      <c r="X11" s="628"/>
      <c r="Y11" s="629"/>
      <c r="Z11" s="630">
        <v>1.6</v>
      </c>
      <c r="AA11" s="631"/>
      <c r="AB11" s="631"/>
      <c r="AC11" s="632"/>
      <c r="AD11" s="633">
        <v>80706</v>
      </c>
      <c r="AE11" s="628"/>
      <c r="AF11" s="628"/>
      <c r="AG11" s="628"/>
      <c r="AH11" s="628"/>
      <c r="AI11" s="628"/>
      <c r="AJ11" s="628"/>
      <c r="AK11" s="629"/>
      <c r="AL11" s="630">
        <v>3</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23683</v>
      </c>
      <c r="BH11" s="628"/>
      <c r="BI11" s="628"/>
      <c r="BJ11" s="628"/>
      <c r="BK11" s="628"/>
      <c r="BL11" s="628"/>
      <c r="BM11" s="628"/>
      <c r="BN11" s="629"/>
      <c r="BO11" s="663">
        <v>1.5</v>
      </c>
      <c r="BP11" s="663"/>
      <c r="BQ11" s="663"/>
      <c r="BR11" s="663"/>
      <c r="BS11" s="664">
        <v>16916</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460963</v>
      </c>
      <c r="CS11" s="628"/>
      <c r="CT11" s="628"/>
      <c r="CU11" s="628"/>
      <c r="CV11" s="628"/>
      <c r="CW11" s="628"/>
      <c r="CX11" s="628"/>
      <c r="CY11" s="629"/>
      <c r="CZ11" s="663">
        <v>9.4</v>
      </c>
      <c r="DA11" s="663"/>
      <c r="DB11" s="663"/>
      <c r="DC11" s="663"/>
      <c r="DD11" s="633">
        <v>341548</v>
      </c>
      <c r="DE11" s="628"/>
      <c r="DF11" s="628"/>
      <c r="DG11" s="628"/>
      <c r="DH11" s="628"/>
      <c r="DI11" s="628"/>
      <c r="DJ11" s="628"/>
      <c r="DK11" s="628"/>
      <c r="DL11" s="628"/>
      <c r="DM11" s="628"/>
      <c r="DN11" s="628"/>
      <c r="DO11" s="628"/>
      <c r="DP11" s="629"/>
      <c r="DQ11" s="633">
        <v>117763</v>
      </c>
      <c r="DR11" s="628"/>
      <c r="DS11" s="628"/>
      <c r="DT11" s="628"/>
      <c r="DU11" s="628"/>
      <c r="DV11" s="628"/>
      <c r="DW11" s="628"/>
      <c r="DX11" s="628"/>
      <c r="DY11" s="628"/>
      <c r="DZ11" s="628"/>
      <c r="EA11" s="628"/>
      <c r="EB11" s="628"/>
      <c r="EC11" s="662"/>
    </row>
    <row r="12" spans="2:143" ht="11.25" customHeight="1" x14ac:dyDescent="0.15">
      <c r="B12" s="624" t="s">
        <v>239</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1373124</v>
      </c>
      <c r="BH12" s="628"/>
      <c r="BI12" s="628"/>
      <c r="BJ12" s="628"/>
      <c r="BK12" s="628"/>
      <c r="BL12" s="628"/>
      <c r="BM12" s="628"/>
      <c r="BN12" s="629"/>
      <c r="BO12" s="663">
        <v>86.2</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150011</v>
      </c>
      <c r="CS12" s="628"/>
      <c r="CT12" s="628"/>
      <c r="CU12" s="628"/>
      <c r="CV12" s="628"/>
      <c r="CW12" s="628"/>
      <c r="CX12" s="628"/>
      <c r="CY12" s="629"/>
      <c r="CZ12" s="663">
        <v>3.1</v>
      </c>
      <c r="DA12" s="663"/>
      <c r="DB12" s="663"/>
      <c r="DC12" s="663"/>
      <c r="DD12" s="633">
        <v>6028</v>
      </c>
      <c r="DE12" s="628"/>
      <c r="DF12" s="628"/>
      <c r="DG12" s="628"/>
      <c r="DH12" s="628"/>
      <c r="DI12" s="628"/>
      <c r="DJ12" s="628"/>
      <c r="DK12" s="628"/>
      <c r="DL12" s="628"/>
      <c r="DM12" s="628"/>
      <c r="DN12" s="628"/>
      <c r="DO12" s="628"/>
      <c r="DP12" s="629"/>
      <c r="DQ12" s="633">
        <v>119514</v>
      </c>
      <c r="DR12" s="628"/>
      <c r="DS12" s="628"/>
      <c r="DT12" s="628"/>
      <c r="DU12" s="628"/>
      <c r="DV12" s="628"/>
      <c r="DW12" s="628"/>
      <c r="DX12" s="628"/>
      <c r="DY12" s="628"/>
      <c r="DZ12" s="628"/>
      <c r="EA12" s="628"/>
      <c r="EB12" s="628"/>
      <c r="EC12" s="662"/>
    </row>
    <row r="13" spans="2:143" ht="11.25" customHeight="1" x14ac:dyDescent="0.15">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1372049</v>
      </c>
      <c r="BH13" s="628"/>
      <c r="BI13" s="628"/>
      <c r="BJ13" s="628"/>
      <c r="BK13" s="628"/>
      <c r="BL13" s="628"/>
      <c r="BM13" s="628"/>
      <c r="BN13" s="629"/>
      <c r="BO13" s="663">
        <v>86.1</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1184582</v>
      </c>
      <c r="CS13" s="628"/>
      <c r="CT13" s="628"/>
      <c r="CU13" s="628"/>
      <c r="CV13" s="628"/>
      <c r="CW13" s="628"/>
      <c r="CX13" s="628"/>
      <c r="CY13" s="629"/>
      <c r="CZ13" s="663">
        <v>24.1</v>
      </c>
      <c r="DA13" s="663"/>
      <c r="DB13" s="663"/>
      <c r="DC13" s="663"/>
      <c r="DD13" s="633">
        <v>576335</v>
      </c>
      <c r="DE13" s="628"/>
      <c r="DF13" s="628"/>
      <c r="DG13" s="628"/>
      <c r="DH13" s="628"/>
      <c r="DI13" s="628"/>
      <c r="DJ13" s="628"/>
      <c r="DK13" s="628"/>
      <c r="DL13" s="628"/>
      <c r="DM13" s="628"/>
      <c r="DN13" s="628"/>
      <c r="DO13" s="628"/>
      <c r="DP13" s="629"/>
      <c r="DQ13" s="633">
        <v>758066</v>
      </c>
      <c r="DR13" s="628"/>
      <c r="DS13" s="628"/>
      <c r="DT13" s="628"/>
      <c r="DU13" s="628"/>
      <c r="DV13" s="628"/>
      <c r="DW13" s="628"/>
      <c r="DX13" s="628"/>
      <c r="DY13" s="628"/>
      <c r="DZ13" s="628"/>
      <c r="EA13" s="628"/>
      <c r="EB13" s="628"/>
      <c r="EC13" s="662"/>
    </row>
    <row r="14" spans="2:143" ht="11.25" customHeight="1" x14ac:dyDescent="0.15">
      <c r="B14" s="624" t="s">
        <v>245</v>
      </c>
      <c r="C14" s="625"/>
      <c r="D14" s="625"/>
      <c r="E14" s="625"/>
      <c r="F14" s="625"/>
      <c r="G14" s="625"/>
      <c r="H14" s="625"/>
      <c r="I14" s="625"/>
      <c r="J14" s="625"/>
      <c r="K14" s="625"/>
      <c r="L14" s="625"/>
      <c r="M14" s="625"/>
      <c r="N14" s="625"/>
      <c r="O14" s="625"/>
      <c r="P14" s="625"/>
      <c r="Q14" s="626"/>
      <c r="R14" s="627">
        <v>449</v>
      </c>
      <c r="S14" s="628"/>
      <c r="T14" s="628"/>
      <c r="U14" s="628"/>
      <c r="V14" s="628"/>
      <c r="W14" s="628"/>
      <c r="X14" s="628"/>
      <c r="Y14" s="629"/>
      <c r="Z14" s="663">
        <v>0</v>
      </c>
      <c r="AA14" s="663"/>
      <c r="AB14" s="663"/>
      <c r="AC14" s="663"/>
      <c r="AD14" s="664">
        <v>449</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9887</v>
      </c>
      <c r="BH14" s="628"/>
      <c r="BI14" s="628"/>
      <c r="BJ14" s="628"/>
      <c r="BK14" s="628"/>
      <c r="BL14" s="628"/>
      <c r="BM14" s="628"/>
      <c r="BN14" s="629"/>
      <c r="BO14" s="663">
        <v>0.6</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183734</v>
      </c>
      <c r="CS14" s="628"/>
      <c r="CT14" s="628"/>
      <c r="CU14" s="628"/>
      <c r="CV14" s="628"/>
      <c r="CW14" s="628"/>
      <c r="CX14" s="628"/>
      <c r="CY14" s="629"/>
      <c r="CZ14" s="663">
        <v>3.7</v>
      </c>
      <c r="DA14" s="663"/>
      <c r="DB14" s="663"/>
      <c r="DC14" s="663"/>
      <c r="DD14" s="633" t="s">
        <v>122</v>
      </c>
      <c r="DE14" s="628"/>
      <c r="DF14" s="628"/>
      <c r="DG14" s="628"/>
      <c r="DH14" s="628"/>
      <c r="DI14" s="628"/>
      <c r="DJ14" s="628"/>
      <c r="DK14" s="628"/>
      <c r="DL14" s="628"/>
      <c r="DM14" s="628"/>
      <c r="DN14" s="628"/>
      <c r="DO14" s="628"/>
      <c r="DP14" s="629"/>
      <c r="DQ14" s="633">
        <v>181734</v>
      </c>
      <c r="DR14" s="628"/>
      <c r="DS14" s="628"/>
      <c r="DT14" s="628"/>
      <c r="DU14" s="628"/>
      <c r="DV14" s="628"/>
      <c r="DW14" s="628"/>
      <c r="DX14" s="628"/>
      <c r="DY14" s="628"/>
      <c r="DZ14" s="628"/>
      <c r="EA14" s="628"/>
      <c r="EB14" s="628"/>
      <c r="EC14" s="662"/>
    </row>
    <row r="15" spans="2:143" ht="11.25" customHeight="1" x14ac:dyDescent="0.15">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26631</v>
      </c>
      <c r="BH15" s="628"/>
      <c r="BI15" s="628"/>
      <c r="BJ15" s="628"/>
      <c r="BK15" s="628"/>
      <c r="BL15" s="628"/>
      <c r="BM15" s="628"/>
      <c r="BN15" s="629"/>
      <c r="BO15" s="663">
        <v>1.7</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556134</v>
      </c>
      <c r="CS15" s="628"/>
      <c r="CT15" s="628"/>
      <c r="CU15" s="628"/>
      <c r="CV15" s="628"/>
      <c r="CW15" s="628"/>
      <c r="CX15" s="628"/>
      <c r="CY15" s="629"/>
      <c r="CZ15" s="663">
        <v>11.3</v>
      </c>
      <c r="DA15" s="663"/>
      <c r="DB15" s="663"/>
      <c r="DC15" s="663"/>
      <c r="DD15" s="633">
        <v>140272</v>
      </c>
      <c r="DE15" s="628"/>
      <c r="DF15" s="628"/>
      <c r="DG15" s="628"/>
      <c r="DH15" s="628"/>
      <c r="DI15" s="628"/>
      <c r="DJ15" s="628"/>
      <c r="DK15" s="628"/>
      <c r="DL15" s="628"/>
      <c r="DM15" s="628"/>
      <c r="DN15" s="628"/>
      <c r="DO15" s="628"/>
      <c r="DP15" s="629"/>
      <c r="DQ15" s="633">
        <v>374038</v>
      </c>
      <c r="DR15" s="628"/>
      <c r="DS15" s="628"/>
      <c r="DT15" s="628"/>
      <c r="DU15" s="628"/>
      <c r="DV15" s="628"/>
      <c r="DW15" s="628"/>
      <c r="DX15" s="628"/>
      <c r="DY15" s="628"/>
      <c r="DZ15" s="628"/>
      <c r="EA15" s="628"/>
      <c r="EB15" s="628"/>
      <c r="EC15" s="662"/>
    </row>
    <row r="16" spans="2:143" ht="11.25" customHeight="1" x14ac:dyDescent="0.15">
      <c r="B16" s="624" t="s">
        <v>251</v>
      </c>
      <c r="C16" s="625"/>
      <c r="D16" s="625"/>
      <c r="E16" s="625"/>
      <c r="F16" s="625"/>
      <c r="G16" s="625"/>
      <c r="H16" s="625"/>
      <c r="I16" s="625"/>
      <c r="J16" s="625"/>
      <c r="K16" s="625"/>
      <c r="L16" s="625"/>
      <c r="M16" s="625"/>
      <c r="N16" s="625"/>
      <c r="O16" s="625"/>
      <c r="P16" s="625"/>
      <c r="Q16" s="626"/>
      <c r="R16" s="627">
        <v>5407</v>
      </c>
      <c r="S16" s="628"/>
      <c r="T16" s="628"/>
      <c r="U16" s="628"/>
      <c r="V16" s="628"/>
      <c r="W16" s="628"/>
      <c r="X16" s="628"/>
      <c r="Y16" s="629"/>
      <c r="Z16" s="663">
        <v>0.1</v>
      </c>
      <c r="AA16" s="663"/>
      <c r="AB16" s="663"/>
      <c r="AC16" s="663"/>
      <c r="AD16" s="664">
        <v>5407</v>
      </c>
      <c r="AE16" s="664"/>
      <c r="AF16" s="664"/>
      <c r="AG16" s="664"/>
      <c r="AH16" s="664"/>
      <c r="AI16" s="664"/>
      <c r="AJ16" s="664"/>
      <c r="AK16" s="664"/>
      <c r="AL16" s="630">
        <v>0.2</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v>13904</v>
      </c>
      <c r="CS16" s="628"/>
      <c r="CT16" s="628"/>
      <c r="CU16" s="628"/>
      <c r="CV16" s="628"/>
      <c r="CW16" s="628"/>
      <c r="CX16" s="628"/>
      <c r="CY16" s="629"/>
      <c r="CZ16" s="663">
        <v>0.3</v>
      </c>
      <c r="DA16" s="663"/>
      <c r="DB16" s="663"/>
      <c r="DC16" s="663"/>
      <c r="DD16" s="633" t="s">
        <v>122</v>
      </c>
      <c r="DE16" s="628"/>
      <c r="DF16" s="628"/>
      <c r="DG16" s="628"/>
      <c r="DH16" s="628"/>
      <c r="DI16" s="628"/>
      <c r="DJ16" s="628"/>
      <c r="DK16" s="628"/>
      <c r="DL16" s="628"/>
      <c r="DM16" s="628"/>
      <c r="DN16" s="628"/>
      <c r="DO16" s="628"/>
      <c r="DP16" s="629"/>
      <c r="DQ16" s="633">
        <v>1402</v>
      </c>
      <c r="DR16" s="628"/>
      <c r="DS16" s="628"/>
      <c r="DT16" s="628"/>
      <c r="DU16" s="628"/>
      <c r="DV16" s="628"/>
      <c r="DW16" s="628"/>
      <c r="DX16" s="628"/>
      <c r="DY16" s="628"/>
      <c r="DZ16" s="628"/>
      <c r="EA16" s="628"/>
      <c r="EB16" s="628"/>
      <c r="EC16" s="662"/>
    </row>
    <row r="17" spans="2:133" ht="11.25" customHeight="1" x14ac:dyDescent="0.15">
      <c r="B17" s="624" t="s">
        <v>254</v>
      </c>
      <c r="C17" s="625"/>
      <c r="D17" s="625"/>
      <c r="E17" s="625"/>
      <c r="F17" s="625"/>
      <c r="G17" s="625"/>
      <c r="H17" s="625"/>
      <c r="I17" s="625"/>
      <c r="J17" s="625"/>
      <c r="K17" s="625"/>
      <c r="L17" s="625"/>
      <c r="M17" s="625"/>
      <c r="N17" s="625"/>
      <c r="O17" s="625"/>
      <c r="P17" s="625"/>
      <c r="Q17" s="626"/>
      <c r="R17" s="627">
        <v>6489</v>
      </c>
      <c r="S17" s="628"/>
      <c r="T17" s="628"/>
      <c r="U17" s="628"/>
      <c r="V17" s="628"/>
      <c r="W17" s="628"/>
      <c r="X17" s="628"/>
      <c r="Y17" s="629"/>
      <c r="Z17" s="663">
        <v>0.1</v>
      </c>
      <c r="AA17" s="663"/>
      <c r="AB17" s="663"/>
      <c r="AC17" s="663"/>
      <c r="AD17" s="664">
        <v>6489</v>
      </c>
      <c r="AE17" s="664"/>
      <c r="AF17" s="664"/>
      <c r="AG17" s="664"/>
      <c r="AH17" s="664"/>
      <c r="AI17" s="664"/>
      <c r="AJ17" s="664"/>
      <c r="AK17" s="664"/>
      <c r="AL17" s="630">
        <v>0.2</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486260</v>
      </c>
      <c r="CS17" s="628"/>
      <c r="CT17" s="628"/>
      <c r="CU17" s="628"/>
      <c r="CV17" s="628"/>
      <c r="CW17" s="628"/>
      <c r="CX17" s="628"/>
      <c r="CY17" s="629"/>
      <c r="CZ17" s="663">
        <v>9.9</v>
      </c>
      <c r="DA17" s="663"/>
      <c r="DB17" s="663"/>
      <c r="DC17" s="663"/>
      <c r="DD17" s="633" t="s">
        <v>122</v>
      </c>
      <c r="DE17" s="628"/>
      <c r="DF17" s="628"/>
      <c r="DG17" s="628"/>
      <c r="DH17" s="628"/>
      <c r="DI17" s="628"/>
      <c r="DJ17" s="628"/>
      <c r="DK17" s="628"/>
      <c r="DL17" s="628"/>
      <c r="DM17" s="628"/>
      <c r="DN17" s="628"/>
      <c r="DO17" s="628"/>
      <c r="DP17" s="629"/>
      <c r="DQ17" s="633">
        <v>486260</v>
      </c>
      <c r="DR17" s="628"/>
      <c r="DS17" s="628"/>
      <c r="DT17" s="628"/>
      <c r="DU17" s="628"/>
      <c r="DV17" s="628"/>
      <c r="DW17" s="628"/>
      <c r="DX17" s="628"/>
      <c r="DY17" s="628"/>
      <c r="DZ17" s="628"/>
      <c r="EA17" s="628"/>
      <c r="EB17" s="628"/>
      <c r="EC17" s="662"/>
    </row>
    <row r="18" spans="2:133" ht="11.25" customHeight="1" x14ac:dyDescent="0.15">
      <c r="B18" s="624" t="s">
        <v>257</v>
      </c>
      <c r="C18" s="625"/>
      <c r="D18" s="625"/>
      <c r="E18" s="625"/>
      <c r="F18" s="625"/>
      <c r="G18" s="625"/>
      <c r="H18" s="625"/>
      <c r="I18" s="625"/>
      <c r="J18" s="625"/>
      <c r="K18" s="625"/>
      <c r="L18" s="625"/>
      <c r="M18" s="625"/>
      <c r="N18" s="625"/>
      <c r="O18" s="625"/>
      <c r="P18" s="625"/>
      <c r="Q18" s="626"/>
      <c r="R18" s="627">
        <v>1913</v>
      </c>
      <c r="S18" s="628"/>
      <c r="T18" s="628"/>
      <c r="U18" s="628"/>
      <c r="V18" s="628"/>
      <c r="W18" s="628"/>
      <c r="X18" s="628"/>
      <c r="Y18" s="629"/>
      <c r="Z18" s="663">
        <v>0</v>
      </c>
      <c r="AA18" s="663"/>
      <c r="AB18" s="663"/>
      <c r="AC18" s="663"/>
      <c r="AD18" s="664">
        <v>1913</v>
      </c>
      <c r="AE18" s="664"/>
      <c r="AF18" s="664"/>
      <c r="AG18" s="664"/>
      <c r="AH18" s="664"/>
      <c r="AI18" s="664"/>
      <c r="AJ18" s="664"/>
      <c r="AK18" s="664"/>
      <c r="AL18" s="630">
        <v>0.1</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260</v>
      </c>
      <c r="C19" s="625"/>
      <c r="D19" s="625"/>
      <c r="E19" s="625"/>
      <c r="F19" s="625"/>
      <c r="G19" s="625"/>
      <c r="H19" s="625"/>
      <c r="I19" s="625"/>
      <c r="J19" s="625"/>
      <c r="K19" s="625"/>
      <c r="L19" s="625"/>
      <c r="M19" s="625"/>
      <c r="N19" s="625"/>
      <c r="O19" s="625"/>
      <c r="P19" s="625"/>
      <c r="Q19" s="626"/>
      <c r="R19" s="627">
        <v>1913</v>
      </c>
      <c r="S19" s="628"/>
      <c r="T19" s="628"/>
      <c r="U19" s="628"/>
      <c r="V19" s="628"/>
      <c r="W19" s="628"/>
      <c r="X19" s="628"/>
      <c r="Y19" s="629"/>
      <c r="Z19" s="663">
        <v>0</v>
      </c>
      <c r="AA19" s="663"/>
      <c r="AB19" s="663"/>
      <c r="AC19" s="663"/>
      <c r="AD19" s="664">
        <v>1913</v>
      </c>
      <c r="AE19" s="664"/>
      <c r="AF19" s="664"/>
      <c r="AG19" s="664"/>
      <c r="AH19" s="664"/>
      <c r="AI19" s="664"/>
      <c r="AJ19" s="664"/>
      <c r="AK19" s="664"/>
      <c r="AL19" s="630">
        <v>0.1</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v>13648</v>
      </c>
      <c r="BH19" s="628"/>
      <c r="BI19" s="628"/>
      <c r="BJ19" s="628"/>
      <c r="BK19" s="628"/>
      <c r="BL19" s="628"/>
      <c r="BM19" s="628"/>
      <c r="BN19" s="629"/>
      <c r="BO19" s="663">
        <v>0.9</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263</v>
      </c>
      <c r="C20" s="697"/>
      <c r="D20" s="697"/>
      <c r="E20" s="697"/>
      <c r="F20" s="697"/>
      <c r="G20" s="697"/>
      <c r="H20" s="697"/>
      <c r="I20" s="697"/>
      <c r="J20" s="697"/>
      <c r="K20" s="697"/>
      <c r="L20" s="697"/>
      <c r="M20" s="697"/>
      <c r="N20" s="697"/>
      <c r="O20" s="697"/>
      <c r="P20" s="697"/>
      <c r="Q20" s="698"/>
      <c r="R20" s="627" t="s">
        <v>122</v>
      </c>
      <c r="S20" s="628"/>
      <c r="T20" s="628"/>
      <c r="U20" s="628"/>
      <c r="V20" s="628"/>
      <c r="W20" s="628"/>
      <c r="X20" s="628"/>
      <c r="Y20" s="629"/>
      <c r="Z20" s="663" t="s">
        <v>122</v>
      </c>
      <c r="AA20" s="663"/>
      <c r="AB20" s="663"/>
      <c r="AC20" s="663"/>
      <c r="AD20" s="664" t="s">
        <v>122</v>
      </c>
      <c r="AE20" s="664"/>
      <c r="AF20" s="664"/>
      <c r="AG20" s="664"/>
      <c r="AH20" s="664"/>
      <c r="AI20" s="664"/>
      <c r="AJ20" s="664"/>
      <c r="AK20" s="664"/>
      <c r="AL20" s="630" t="s">
        <v>122</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v>13648</v>
      </c>
      <c r="BH20" s="628"/>
      <c r="BI20" s="628"/>
      <c r="BJ20" s="628"/>
      <c r="BK20" s="628"/>
      <c r="BL20" s="628"/>
      <c r="BM20" s="628"/>
      <c r="BN20" s="629"/>
      <c r="BO20" s="663">
        <v>0.9</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4913679</v>
      </c>
      <c r="CS20" s="628"/>
      <c r="CT20" s="628"/>
      <c r="CU20" s="628"/>
      <c r="CV20" s="628"/>
      <c r="CW20" s="628"/>
      <c r="CX20" s="628"/>
      <c r="CY20" s="629"/>
      <c r="CZ20" s="663">
        <v>100</v>
      </c>
      <c r="DA20" s="663"/>
      <c r="DB20" s="663"/>
      <c r="DC20" s="663"/>
      <c r="DD20" s="633">
        <v>1208657</v>
      </c>
      <c r="DE20" s="628"/>
      <c r="DF20" s="628"/>
      <c r="DG20" s="628"/>
      <c r="DH20" s="628"/>
      <c r="DI20" s="628"/>
      <c r="DJ20" s="628"/>
      <c r="DK20" s="628"/>
      <c r="DL20" s="628"/>
      <c r="DM20" s="628"/>
      <c r="DN20" s="628"/>
      <c r="DO20" s="628"/>
      <c r="DP20" s="629"/>
      <c r="DQ20" s="633">
        <v>3488650</v>
      </c>
      <c r="DR20" s="628"/>
      <c r="DS20" s="628"/>
      <c r="DT20" s="628"/>
      <c r="DU20" s="628"/>
      <c r="DV20" s="628"/>
      <c r="DW20" s="628"/>
      <c r="DX20" s="628"/>
      <c r="DY20" s="628"/>
      <c r="DZ20" s="628"/>
      <c r="EA20" s="628"/>
      <c r="EB20" s="628"/>
      <c r="EC20" s="662"/>
    </row>
    <row r="21" spans="2:133" ht="11.25" customHeight="1" x14ac:dyDescent="0.15">
      <c r="B21" s="624" t="s">
        <v>266</v>
      </c>
      <c r="C21" s="625"/>
      <c r="D21" s="625"/>
      <c r="E21" s="625"/>
      <c r="F21" s="625"/>
      <c r="G21" s="625"/>
      <c r="H21" s="625"/>
      <c r="I21" s="625"/>
      <c r="J21" s="625"/>
      <c r="K21" s="625"/>
      <c r="L21" s="625"/>
      <c r="M21" s="625"/>
      <c r="N21" s="625"/>
      <c r="O21" s="625"/>
      <c r="P21" s="625"/>
      <c r="Q21" s="626"/>
      <c r="R21" s="627">
        <v>1145768</v>
      </c>
      <c r="S21" s="628"/>
      <c r="T21" s="628"/>
      <c r="U21" s="628"/>
      <c r="V21" s="628"/>
      <c r="W21" s="628"/>
      <c r="X21" s="628"/>
      <c r="Y21" s="629"/>
      <c r="Z21" s="663">
        <v>23</v>
      </c>
      <c r="AA21" s="663"/>
      <c r="AB21" s="663"/>
      <c r="AC21" s="663"/>
      <c r="AD21" s="664">
        <v>927639</v>
      </c>
      <c r="AE21" s="664"/>
      <c r="AF21" s="664"/>
      <c r="AG21" s="664"/>
      <c r="AH21" s="664"/>
      <c r="AI21" s="664"/>
      <c r="AJ21" s="664"/>
      <c r="AK21" s="664"/>
      <c r="AL21" s="630">
        <v>34.5</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v>13648</v>
      </c>
      <c r="BH21" s="628"/>
      <c r="BI21" s="628"/>
      <c r="BJ21" s="628"/>
      <c r="BK21" s="628"/>
      <c r="BL21" s="628"/>
      <c r="BM21" s="628"/>
      <c r="BN21" s="629"/>
      <c r="BO21" s="663">
        <v>0.9</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268</v>
      </c>
      <c r="C22" s="625"/>
      <c r="D22" s="625"/>
      <c r="E22" s="625"/>
      <c r="F22" s="625"/>
      <c r="G22" s="625"/>
      <c r="H22" s="625"/>
      <c r="I22" s="625"/>
      <c r="J22" s="625"/>
      <c r="K22" s="625"/>
      <c r="L22" s="625"/>
      <c r="M22" s="625"/>
      <c r="N22" s="625"/>
      <c r="O22" s="625"/>
      <c r="P22" s="625"/>
      <c r="Q22" s="626"/>
      <c r="R22" s="627">
        <v>927639</v>
      </c>
      <c r="S22" s="628"/>
      <c r="T22" s="628"/>
      <c r="U22" s="628"/>
      <c r="V22" s="628"/>
      <c r="W22" s="628"/>
      <c r="X22" s="628"/>
      <c r="Y22" s="629"/>
      <c r="Z22" s="663">
        <v>18.600000000000001</v>
      </c>
      <c r="AA22" s="663"/>
      <c r="AB22" s="663"/>
      <c r="AC22" s="663"/>
      <c r="AD22" s="664">
        <v>927639</v>
      </c>
      <c r="AE22" s="664"/>
      <c r="AF22" s="664"/>
      <c r="AG22" s="664"/>
      <c r="AH22" s="664"/>
      <c r="AI22" s="664"/>
      <c r="AJ22" s="664"/>
      <c r="AK22" s="664"/>
      <c r="AL22" s="630">
        <v>34.5</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271</v>
      </c>
      <c r="C23" s="625"/>
      <c r="D23" s="625"/>
      <c r="E23" s="625"/>
      <c r="F23" s="625"/>
      <c r="G23" s="625"/>
      <c r="H23" s="625"/>
      <c r="I23" s="625"/>
      <c r="J23" s="625"/>
      <c r="K23" s="625"/>
      <c r="L23" s="625"/>
      <c r="M23" s="625"/>
      <c r="N23" s="625"/>
      <c r="O23" s="625"/>
      <c r="P23" s="625"/>
      <c r="Q23" s="626"/>
      <c r="R23" s="627">
        <v>218129</v>
      </c>
      <c r="S23" s="628"/>
      <c r="T23" s="628"/>
      <c r="U23" s="628"/>
      <c r="V23" s="628"/>
      <c r="W23" s="628"/>
      <c r="X23" s="628"/>
      <c r="Y23" s="629"/>
      <c r="Z23" s="663">
        <v>4.4000000000000004</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24" t="s">
        <v>278</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1383671</v>
      </c>
      <c r="CS24" s="674"/>
      <c r="CT24" s="674"/>
      <c r="CU24" s="674"/>
      <c r="CV24" s="674"/>
      <c r="CW24" s="674"/>
      <c r="CX24" s="674"/>
      <c r="CY24" s="702"/>
      <c r="CZ24" s="703">
        <v>28.2</v>
      </c>
      <c r="DA24" s="686"/>
      <c r="DB24" s="686"/>
      <c r="DC24" s="705"/>
      <c r="DD24" s="701">
        <v>1230323</v>
      </c>
      <c r="DE24" s="674"/>
      <c r="DF24" s="674"/>
      <c r="DG24" s="674"/>
      <c r="DH24" s="674"/>
      <c r="DI24" s="674"/>
      <c r="DJ24" s="674"/>
      <c r="DK24" s="702"/>
      <c r="DL24" s="701">
        <v>1115167</v>
      </c>
      <c r="DM24" s="674"/>
      <c r="DN24" s="674"/>
      <c r="DO24" s="674"/>
      <c r="DP24" s="674"/>
      <c r="DQ24" s="674"/>
      <c r="DR24" s="674"/>
      <c r="DS24" s="674"/>
      <c r="DT24" s="674"/>
      <c r="DU24" s="674"/>
      <c r="DV24" s="702"/>
      <c r="DW24" s="703">
        <v>40.9</v>
      </c>
      <c r="DX24" s="686"/>
      <c r="DY24" s="686"/>
      <c r="DZ24" s="686"/>
      <c r="EA24" s="686"/>
      <c r="EB24" s="686"/>
      <c r="EC24" s="704"/>
    </row>
    <row r="25" spans="2:133" ht="11.25" customHeight="1" x14ac:dyDescent="0.15">
      <c r="B25" s="624" t="s">
        <v>281</v>
      </c>
      <c r="C25" s="625"/>
      <c r="D25" s="625"/>
      <c r="E25" s="625"/>
      <c r="F25" s="625"/>
      <c r="G25" s="625"/>
      <c r="H25" s="625"/>
      <c r="I25" s="625"/>
      <c r="J25" s="625"/>
      <c r="K25" s="625"/>
      <c r="L25" s="625"/>
      <c r="M25" s="625"/>
      <c r="N25" s="625"/>
      <c r="O25" s="625"/>
      <c r="P25" s="625"/>
      <c r="Q25" s="626"/>
      <c r="R25" s="627">
        <v>2903239</v>
      </c>
      <c r="S25" s="628"/>
      <c r="T25" s="628"/>
      <c r="U25" s="628"/>
      <c r="V25" s="628"/>
      <c r="W25" s="628"/>
      <c r="X25" s="628"/>
      <c r="Y25" s="629"/>
      <c r="Z25" s="663">
        <v>58.2</v>
      </c>
      <c r="AA25" s="663"/>
      <c r="AB25" s="663"/>
      <c r="AC25" s="663"/>
      <c r="AD25" s="664">
        <v>2685110</v>
      </c>
      <c r="AE25" s="664"/>
      <c r="AF25" s="664"/>
      <c r="AG25" s="664"/>
      <c r="AH25" s="664"/>
      <c r="AI25" s="664"/>
      <c r="AJ25" s="664"/>
      <c r="AK25" s="664"/>
      <c r="AL25" s="630">
        <v>99.8</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619344</v>
      </c>
      <c r="CS25" s="636"/>
      <c r="CT25" s="636"/>
      <c r="CU25" s="636"/>
      <c r="CV25" s="636"/>
      <c r="CW25" s="636"/>
      <c r="CX25" s="636"/>
      <c r="CY25" s="637"/>
      <c r="CZ25" s="630">
        <v>12.6</v>
      </c>
      <c r="DA25" s="638"/>
      <c r="DB25" s="638"/>
      <c r="DC25" s="639"/>
      <c r="DD25" s="633">
        <v>582843</v>
      </c>
      <c r="DE25" s="636"/>
      <c r="DF25" s="636"/>
      <c r="DG25" s="636"/>
      <c r="DH25" s="636"/>
      <c r="DI25" s="636"/>
      <c r="DJ25" s="636"/>
      <c r="DK25" s="637"/>
      <c r="DL25" s="633">
        <v>518468</v>
      </c>
      <c r="DM25" s="636"/>
      <c r="DN25" s="636"/>
      <c r="DO25" s="636"/>
      <c r="DP25" s="636"/>
      <c r="DQ25" s="636"/>
      <c r="DR25" s="636"/>
      <c r="DS25" s="636"/>
      <c r="DT25" s="636"/>
      <c r="DU25" s="636"/>
      <c r="DV25" s="637"/>
      <c r="DW25" s="630">
        <v>19</v>
      </c>
      <c r="DX25" s="638"/>
      <c r="DY25" s="638"/>
      <c r="DZ25" s="638"/>
      <c r="EA25" s="638"/>
      <c r="EB25" s="638"/>
      <c r="EC25" s="652"/>
    </row>
    <row r="26" spans="2:133" ht="11.25" customHeight="1" x14ac:dyDescent="0.15">
      <c r="B26" s="624" t="s">
        <v>284</v>
      </c>
      <c r="C26" s="625"/>
      <c r="D26" s="625"/>
      <c r="E26" s="625"/>
      <c r="F26" s="625"/>
      <c r="G26" s="625"/>
      <c r="H26" s="625"/>
      <c r="I26" s="625"/>
      <c r="J26" s="625"/>
      <c r="K26" s="625"/>
      <c r="L26" s="625"/>
      <c r="M26" s="625"/>
      <c r="N26" s="625"/>
      <c r="O26" s="625"/>
      <c r="P26" s="625"/>
      <c r="Q26" s="626"/>
      <c r="R26" s="627" t="s">
        <v>122</v>
      </c>
      <c r="S26" s="628"/>
      <c r="T26" s="628"/>
      <c r="U26" s="628"/>
      <c r="V26" s="628"/>
      <c r="W26" s="628"/>
      <c r="X26" s="628"/>
      <c r="Y26" s="629"/>
      <c r="Z26" s="663" t="s">
        <v>122</v>
      </c>
      <c r="AA26" s="663"/>
      <c r="AB26" s="663"/>
      <c r="AC26" s="663"/>
      <c r="AD26" s="664" t="s">
        <v>122</v>
      </c>
      <c r="AE26" s="664"/>
      <c r="AF26" s="664"/>
      <c r="AG26" s="664"/>
      <c r="AH26" s="664"/>
      <c r="AI26" s="664"/>
      <c r="AJ26" s="664"/>
      <c r="AK26" s="664"/>
      <c r="AL26" s="630" t="s">
        <v>122</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373737</v>
      </c>
      <c r="CS26" s="628"/>
      <c r="CT26" s="628"/>
      <c r="CU26" s="628"/>
      <c r="CV26" s="628"/>
      <c r="CW26" s="628"/>
      <c r="CX26" s="628"/>
      <c r="CY26" s="629"/>
      <c r="CZ26" s="630">
        <v>7.6</v>
      </c>
      <c r="DA26" s="638"/>
      <c r="DB26" s="638"/>
      <c r="DC26" s="639"/>
      <c r="DD26" s="633">
        <v>343208</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287</v>
      </c>
      <c r="C27" s="625"/>
      <c r="D27" s="625"/>
      <c r="E27" s="625"/>
      <c r="F27" s="625"/>
      <c r="G27" s="625"/>
      <c r="H27" s="625"/>
      <c r="I27" s="625"/>
      <c r="J27" s="625"/>
      <c r="K27" s="625"/>
      <c r="L27" s="625"/>
      <c r="M27" s="625"/>
      <c r="N27" s="625"/>
      <c r="O27" s="625"/>
      <c r="P27" s="625"/>
      <c r="Q27" s="626"/>
      <c r="R27" s="627">
        <v>48323</v>
      </c>
      <c r="S27" s="628"/>
      <c r="T27" s="628"/>
      <c r="U27" s="628"/>
      <c r="V27" s="628"/>
      <c r="W27" s="628"/>
      <c r="X27" s="628"/>
      <c r="Y27" s="629"/>
      <c r="Z27" s="663">
        <v>1</v>
      </c>
      <c r="AA27" s="663"/>
      <c r="AB27" s="663"/>
      <c r="AC27" s="663"/>
      <c r="AD27" s="664" t="s">
        <v>122</v>
      </c>
      <c r="AE27" s="664"/>
      <c r="AF27" s="664"/>
      <c r="AG27" s="664"/>
      <c r="AH27" s="664"/>
      <c r="AI27" s="664"/>
      <c r="AJ27" s="664"/>
      <c r="AK27" s="664"/>
      <c r="AL27" s="630" t="s">
        <v>122</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1593869</v>
      </c>
      <c r="BH27" s="628"/>
      <c r="BI27" s="628"/>
      <c r="BJ27" s="628"/>
      <c r="BK27" s="628"/>
      <c r="BL27" s="628"/>
      <c r="BM27" s="628"/>
      <c r="BN27" s="629"/>
      <c r="BO27" s="663">
        <v>100</v>
      </c>
      <c r="BP27" s="663"/>
      <c r="BQ27" s="663"/>
      <c r="BR27" s="663"/>
      <c r="BS27" s="664">
        <v>16916</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278067</v>
      </c>
      <c r="CS27" s="636"/>
      <c r="CT27" s="636"/>
      <c r="CU27" s="636"/>
      <c r="CV27" s="636"/>
      <c r="CW27" s="636"/>
      <c r="CX27" s="636"/>
      <c r="CY27" s="637"/>
      <c r="CZ27" s="630">
        <v>5.7</v>
      </c>
      <c r="DA27" s="638"/>
      <c r="DB27" s="638"/>
      <c r="DC27" s="639"/>
      <c r="DD27" s="633">
        <v>161220</v>
      </c>
      <c r="DE27" s="636"/>
      <c r="DF27" s="636"/>
      <c r="DG27" s="636"/>
      <c r="DH27" s="636"/>
      <c r="DI27" s="636"/>
      <c r="DJ27" s="636"/>
      <c r="DK27" s="637"/>
      <c r="DL27" s="633">
        <v>110439</v>
      </c>
      <c r="DM27" s="636"/>
      <c r="DN27" s="636"/>
      <c r="DO27" s="636"/>
      <c r="DP27" s="636"/>
      <c r="DQ27" s="636"/>
      <c r="DR27" s="636"/>
      <c r="DS27" s="636"/>
      <c r="DT27" s="636"/>
      <c r="DU27" s="636"/>
      <c r="DV27" s="637"/>
      <c r="DW27" s="630">
        <v>4</v>
      </c>
      <c r="DX27" s="638"/>
      <c r="DY27" s="638"/>
      <c r="DZ27" s="638"/>
      <c r="EA27" s="638"/>
      <c r="EB27" s="638"/>
      <c r="EC27" s="652"/>
    </row>
    <row r="28" spans="2:133" ht="11.25" customHeight="1" x14ac:dyDescent="0.15">
      <c r="B28" s="624" t="s">
        <v>290</v>
      </c>
      <c r="C28" s="625"/>
      <c r="D28" s="625"/>
      <c r="E28" s="625"/>
      <c r="F28" s="625"/>
      <c r="G28" s="625"/>
      <c r="H28" s="625"/>
      <c r="I28" s="625"/>
      <c r="J28" s="625"/>
      <c r="K28" s="625"/>
      <c r="L28" s="625"/>
      <c r="M28" s="625"/>
      <c r="N28" s="625"/>
      <c r="O28" s="625"/>
      <c r="P28" s="625"/>
      <c r="Q28" s="626"/>
      <c r="R28" s="627">
        <v>96448</v>
      </c>
      <c r="S28" s="628"/>
      <c r="T28" s="628"/>
      <c r="U28" s="628"/>
      <c r="V28" s="628"/>
      <c r="W28" s="628"/>
      <c r="X28" s="628"/>
      <c r="Y28" s="629"/>
      <c r="Z28" s="663">
        <v>1.9</v>
      </c>
      <c r="AA28" s="663"/>
      <c r="AB28" s="663"/>
      <c r="AC28" s="663"/>
      <c r="AD28" s="664" t="s">
        <v>122</v>
      </c>
      <c r="AE28" s="664"/>
      <c r="AF28" s="664"/>
      <c r="AG28" s="664"/>
      <c r="AH28" s="664"/>
      <c r="AI28" s="664"/>
      <c r="AJ28" s="664"/>
      <c r="AK28" s="664"/>
      <c r="AL28" s="630" t="s">
        <v>122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486260</v>
      </c>
      <c r="CS28" s="628"/>
      <c r="CT28" s="628"/>
      <c r="CU28" s="628"/>
      <c r="CV28" s="628"/>
      <c r="CW28" s="628"/>
      <c r="CX28" s="628"/>
      <c r="CY28" s="629"/>
      <c r="CZ28" s="630">
        <v>9.9</v>
      </c>
      <c r="DA28" s="638"/>
      <c r="DB28" s="638"/>
      <c r="DC28" s="639"/>
      <c r="DD28" s="633">
        <v>486260</v>
      </c>
      <c r="DE28" s="628"/>
      <c r="DF28" s="628"/>
      <c r="DG28" s="628"/>
      <c r="DH28" s="628"/>
      <c r="DI28" s="628"/>
      <c r="DJ28" s="628"/>
      <c r="DK28" s="629"/>
      <c r="DL28" s="633">
        <v>486260</v>
      </c>
      <c r="DM28" s="628"/>
      <c r="DN28" s="628"/>
      <c r="DO28" s="628"/>
      <c r="DP28" s="628"/>
      <c r="DQ28" s="628"/>
      <c r="DR28" s="628"/>
      <c r="DS28" s="628"/>
      <c r="DT28" s="628"/>
      <c r="DU28" s="628"/>
      <c r="DV28" s="629"/>
      <c r="DW28" s="630">
        <v>17.8</v>
      </c>
      <c r="DX28" s="638"/>
      <c r="DY28" s="638"/>
      <c r="DZ28" s="638"/>
      <c r="EA28" s="638"/>
      <c r="EB28" s="638"/>
      <c r="EC28" s="652"/>
    </row>
    <row r="29" spans="2:133" ht="11.25" customHeight="1" x14ac:dyDescent="0.15">
      <c r="B29" s="624" t="s">
        <v>292</v>
      </c>
      <c r="C29" s="625"/>
      <c r="D29" s="625"/>
      <c r="E29" s="625"/>
      <c r="F29" s="625"/>
      <c r="G29" s="625"/>
      <c r="H29" s="625"/>
      <c r="I29" s="625"/>
      <c r="J29" s="625"/>
      <c r="K29" s="625"/>
      <c r="L29" s="625"/>
      <c r="M29" s="625"/>
      <c r="N29" s="625"/>
      <c r="O29" s="625"/>
      <c r="P29" s="625"/>
      <c r="Q29" s="626"/>
      <c r="R29" s="627">
        <v>10731</v>
      </c>
      <c r="S29" s="628"/>
      <c r="T29" s="628"/>
      <c r="U29" s="628"/>
      <c r="V29" s="628"/>
      <c r="W29" s="628"/>
      <c r="X29" s="628"/>
      <c r="Y29" s="629"/>
      <c r="Z29" s="663">
        <v>0.2</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485696</v>
      </c>
      <c r="CS29" s="636"/>
      <c r="CT29" s="636"/>
      <c r="CU29" s="636"/>
      <c r="CV29" s="636"/>
      <c r="CW29" s="636"/>
      <c r="CX29" s="636"/>
      <c r="CY29" s="637"/>
      <c r="CZ29" s="630">
        <v>9.9</v>
      </c>
      <c r="DA29" s="638"/>
      <c r="DB29" s="638"/>
      <c r="DC29" s="639"/>
      <c r="DD29" s="633">
        <v>485696</v>
      </c>
      <c r="DE29" s="636"/>
      <c r="DF29" s="636"/>
      <c r="DG29" s="636"/>
      <c r="DH29" s="636"/>
      <c r="DI29" s="636"/>
      <c r="DJ29" s="636"/>
      <c r="DK29" s="637"/>
      <c r="DL29" s="633">
        <v>485696</v>
      </c>
      <c r="DM29" s="636"/>
      <c r="DN29" s="636"/>
      <c r="DO29" s="636"/>
      <c r="DP29" s="636"/>
      <c r="DQ29" s="636"/>
      <c r="DR29" s="636"/>
      <c r="DS29" s="636"/>
      <c r="DT29" s="636"/>
      <c r="DU29" s="636"/>
      <c r="DV29" s="637"/>
      <c r="DW29" s="630">
        <v>17.8</v>
      </c>
      <c r="DX29" s="638"/>
      <c r="DY29" s="638"/>
      <c r="DZ29" s="638"/>
      <c r="EA29" s="638"/>
      <c r="EB29" s="638"/>
      <c r="EC29" s="652"/>
    </row>
    <row r="30" spans="2:133" ht="11.25" customHeight="1" x14ac:dyDescent="0.15">
      <c r="B30" s="624" t="s">
        <v>294</v>
      </c>
      <c r="C30" s="625"/>
      <c r="D30" s="625"/>
      <c r="E30" s="625"/>
      <c r="F30" s="625"/>
      <c r="G30" s="625"/>
      <c r="H30" s="625"/>
      <c r="I30" s="625"/>
      <c r="J30" s="625"/>
      <c r="K30" s="625"/>
      <c r="L30" s="625"/>
      <c r="M30" s="625"/>
      <c r="N30" s="625"/>
      <c r="O30" s="625"/>
      <c r="P30" s="625"/>
      <c r="Q30" s="626"/>
      <c r="R30" s="627">
        <v>446765</v>
      </c>
      <c r="S30" s="628"/>
      <c r="T30" s="628"/>
      <c r="U30" s="628"/>
      <c r="V30" s="628"/>
      <c r="W30" s="628"/>
      <c r="X30" s="628"/>
      <c r="Y30" s="629"/>
      <c r="Z30" s="663">
        <v>9</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472422</v>
      </c>
      <c r="CS30" s="628"/>
      <c r="CT30" s="628"/>
      <c r="CU30" s="628"/>
      <c r="CV30" s="628"/>
      <c r="CW30" s="628"/>
      <c r="CX30" s="628"/>
      <c r="CY30" s="629"/>
      <c r="CZ30" s="630">
        <v>9.6</v>
      </c>
      <c r="DA30" s="638"/>
      <c r="DB30" s="638"/>
      <c r="DC30" s="639"/>
      <c r="DD30" s="633">
        <v>472422</v>
      </c>
      <c r="DE30" s="628"/>
      <c r="DF30" s="628"/>
      <c r="DG30" s="628"/>
      <c r="DH30" s="628"/>
      <c r="DI30" s="628"/>
      <c r="DJ30" s="628"/>
      <c r="DK30" s="629"/>
      <c r="DL30" s="633">
        <v>472422</v>
      </c>
      <c r="DM30" s="628"/>
      <c r="DN30" s="628"/>
      <c r="DO30" s="628"/>
      <c r="DP30" s="628"/>
      <c r="DQ30" s="628"/>
      <c r="DR30" s="628"/>
      <c r="DS30" s="628"/>
      <c r="DT30" s="628"/>
      <c r="DU30" s="628"/>
      <c r="DV30" s="629"/>
      <c r="DW30" s="630">
        <v>17.3</v>
      </c>
      <c r="DX30" s="638"/>
      <c r="DY30" s="638"/>
      <c r="DZ30" s="638"/>
      <c r="EA30" s="638"/>
      <c r="EB30" s="638"/>
      <c r="EC30" s="652"/>
    </row>
    <row r="31" spans="2:133" ht="11.25" customHeight="1" x14ac:dyDescent="0.15">
      <c r="B31" s="696" t="s">
        <v>298</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99.9</v>
      </c>
      <c r="BH31" s="685"/>
      <c r="BI31" s="685"/>
      <c r="BJ31" s="685"/>
      <c r="BK31" s="685"/>
      <c r="BL31" s="685"/>
      <c r="BM31" s="686">
        <v>99.9</v>
      </c>
      <c r="BN31" s="685"/>
      <c r="BO31" s="685"/>
      <c r="BP31" s="685"/>
      <c r="BQ31" s="687"/>
      <c r="BR31" s="684">
        <v>100</v>
      </c>
      <c r="BS31" s="685"/>
      <c r="BT31" s="685"/>
      <c r="BU31" s="685"/>
      <c r="BV31" s="685"/>
      <c r="BW31" s="685"/>
      <c r="BX31" s="686">
        <v>99.9</v>
      </c>
      <c r="BY31" s="685"/>
      <c r="BZ31" s="685"/>
      <c r="CA31" s="685"/>
      <c r="CB31" s="687"/>
      <c r="CD31" s="642"/>
      <c r="CE31" s="643"/>
      <c r="CF31" s="624" t="s">
        <v>301</v>
      </c>
      <c r="CG31" s="625"/>
      <c r="CH31" s="625"/>
      <c r="CI31" s="625"/>
      <c r="CJ31" s="625"/>
      <c r="CK31" s="625"/>
      <c r="CL31" s="625"/>
      <c r="CM31" s="625"/>
      <c r="CN31" s="625"/>
      <c r="CO31" s="625"/>
      <c r="CP31" s="625"/>
      <c r="CQ31" s="626"/>
      <c r="CR31" s="627">
        <v>13274</v>
      </c>
      <c r="CS31" s="636"/>
      <c r="CT31" s="636"/>
      <c r="CU31" s="636"/>
      <c r="CV31" s="636"/>
      <c r="CW31" s="636"/>
      <c r="CX31" s="636"/>
      <c r="CY31" s="637"/>
      <c r="CZ31" s="630">
        <v>0.3</v>
      </c>
      <c r="DA31" s="638"/>
      <c r="DB31" s="638"/>
      <c r="DC31" s="639"/>
      <c r="DD31" s="633">
        <v>13274</v>
      </c>
      <c r="DE31" s="636"/>
      <c r="DF31" s="636"/>
      <c r="DG31" s="636"/>
      <c r="DH31" s="636"/>
      <c r="DI31" s="636"/>
      <c r="DJ31" s="636"/>
      <c r="DK31" s="637"/>
      <c r="DL31" s="633">
        <v>13274</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15">
      <c r="B32" s="624" t="s">
        <v>302</v>
      </c>
      <c r="C32" s="625"/>
      <c r="D32" s="625"/>
      <c r="E32" s="625"/>
      <c r="F32" s="625"/>
      <c r="G32" s="625"/>
      <c r="H32" s="625"/>
      <c r="I32" s="625"/>
      <c r="J32" s="625"/>
      <c r="K32" s="625"/>
      <c r="L32" s="625"/>
      <c r="M32" s="625"/>
      <c r="N32" s="625"/>
      <c r="O32" s="625"/>
      <c r="P32" s="625"/>
      <c r="Q32" s="626"/>
      <c r="R32" s="627">
        <v>415956</v>
      </c>
      <c r="S32" s="628"/>
      <c r="T32" s="628"/>
      <c r="U32" s="628"/>
      <c r="V32" s="628"/>
      <c r="W32" s="628"/>
      <c r="X32" s="628"/>
      <c r="Y32" s="629"/>
      <c r="Z32" s="663">
        <v>8.3000000000000007</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99.6</v>
      </c>
      <c r="BH32" s="636"/>
      <c r="BI32" s="636"/>
      <c r="BJ32" s="636"/>
      <c r="BK32" s="636"/>
      <c r="BL32" s="636"/>
      <c r="BM32" s="631">
        <v>99.4</v>
      </c>
      <c r="BN32" s="636"/>
      <c r="BO32" s="636"/>
      <c r="BP32" s="636"/>
      <c r="BQ32" s="661"/>
      <c r="BR32" s="683">
        <v>99.8</v>
      </c>
      <c r="BS32" s="636"/>
      <c r="BT32" s="636"/>
      <c r="BU32" s="636"/>
      <c r="BV32" s="636"/>
      <c r="BW32" s="636"/>
      <c r="BX32" s="631">
        <v>99.7</v>
      </c>
      <c r="BY32" s="636"/>
      <c r="BZ32" s="636"/>
      <c r="CA32" s="636"/>
      <c r="CB32" s="661"/>
      <c r="CD32" s="644"/>
      <c r="CE32" s="645"/>
      <c r="CF32" s="624" t="s">
        <v>305</v>
      </c>
      <c r="CG32" s="625"/>
      <c r="CH32" s="625"/>
      <c r="CI32" s="625"/>
      <c r="CJ32" s="625"/>
      <c r="CK32" s="625"/>
      <c r="CL32" s="625"/>
      <c r="CM32" s="625"/>
      <c r="CN32" s="625"/>
      <c r="CO32" s="625"/>
      <c r="CP32" s="625"/>
      <c r="CQ32" s="626"/>
      <c r="CR32" s="627">
        <v>564</v>
      </c>
      <c r="CS32" s="628"/>
      <c r="CT32" s="628"/>
      <c r="CU32" s="628"/>
      <c r="CV32" s="628"/>
      <c r="CW32" s="628"/>
      <c r="CX32" s="628"/>
      <c r="CY32" s="629"/>
      <c r="CZ32" s="630">
        <v>0</v>
      </c>
      <c r="DA32" s="638"/>
      <c r="DB32" s="638"/>
      <c r="DC32" s="639"/>
      <c r="DD32" s="633">
        <v>564</v>
      </c>
      <c r="DE32" s="628"/>
      <c r="DF32" s="628"/>
      <c r="DG32" s="628"/>
      <c r="DH32" s="628"/>
      <c r="DI32" s="628"/>
      <c r="DJ32" s="628"/>
      <c r="DK32" s="629"/>
      <c r="DL32" s="633">
        <v>564</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306</v>
      </c>
      <c r="C33" s="625"/>
      <c r="D33" s="625"/>
      <c r="E33" s="625"/>
      <c r="F33" s="625"/>
      <c r="G33" s="625"/>
      <c r="H33" s="625"/>
      <c r="I33" s="625"/>
      <c r="J33" s="625"/>
      <c r="K33" s="625"/>
      <c r="L33" s="625"/>
      <c r="M33" s="625"/>
      <c r="N33" s="625"/>
      <c r="O33" s="625"/>
      <c r="P33" s="625"/>
      <c r="Q33" s="626"/>
      <c r="R33" s="627">
        <v>6054</v>
      </c>
      <c r="S33" s="628"/>
      <c r="T33" s="628"/>
      <c r="U33" s="628"/>
      <c r="V33" s="628"/>
      <c r="W33" s="628"/>
      <c r="X33" s="628"/>
      <c r="Y33" s="629"/>
      <c r="Z33" s="663">
        <v>0.1</v>
      </c>
      <c r="AA33" s="663"/>
      <c r="AB33" s="663"/>
      <c r="AC33" s="663"/>
      <c r="AD33" s="664">
        <v>1890</v>
      </c>
      <c r="AE33" s="664"/>
      <c r="AF33" s="664"/>
      <c r="AG33" s="664"/>
      <c r="AH33" s="664"/>
      <c r="AI33" s="664"/>
      <c r="AJ33" s="664"/>
      <c r="AK33" s="664"/>
      <c r="AL33" s="630">
        <v>0.1</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100</v>
      </c>
      <c r="BH33" s="612"/>
      <c r="BI33" s="612"/>
      <c r="BJ33" s="612"/>
      <c r="BK33" s="612"/>
      <c r="BL33" s="612"/>
      <c r="BM33" s="656">
        <v>100</v>
      </c>
      <c r="BN33" s="612"/>
      <c r="BO33" s="612"/>
      <c r="BP33" s="612"/>
      <c r="BQ33" s="650"/>
      <c r="BR33" s="682">
        <v>100</v>
      </c>
      <c r="BS33" s="612"/>
      <c r="BT33" s="612"/>
      <c r="BU33" s="612"/>
      <c r="BV33" s="612"/>
      <c r="BW33" s="612"/>
      <c r="BX33" s="656">
        <v>100</v>
      </c>
      <c r="BY33" s="612"/>
      <c r="BZ33" s="612"/>
      <c r="CA33" s="612"/>
      <c r="CB33" s="650"/>
      <c r="CD33" s="624" t="s">
        <v>308</v>
      </c>
      <c r="CE33" s="625"/>
      <c r="CF33" s="625"/>
      <c r="CG33" s="625"/>
      <c r="CH33" s="625"/>
      <c r="CI33" s="625"/>
      <c r="CJ33" s="625"/>
      <c r="CK33" s="625"/>
      <c r="CL33" s="625"/>
      <c r="CM33" s="625"/>
      <c r="CN33" s="625"/>
      <c r="CO33" s="625"/>
      <c r="CP33" s="625"/>
      <c r="CQ33" s="626"/>
      <c r="CR33" s="627">
        <v>2307447</v>
      </c>
      <c r="CS33" s="636"/>
      <c r="CT33" s="636"/>
      <c r="CU33" s="636"/>
      <c r="CV33" s="636"/>
      <c r="CW33" s="636"/>
      <c r="CX33" s="636"/>
      <c r="CY33" s="637"/>
      <c r="CZ33" s="630">
        <v>47</v>
      </c>
      <c r="DA33" s="638"/>
      <c r="DB33" s="638"/>
      <c r="DC33" s="639"/>
      <c r="DD33" s="633">
        <v>1980135</v>
      </c>
      <c r="DE33" s="636"/>
      <c r="DF33" s="636"/>
      <c r="DG33" s="636"/>
      <c r="DH33" s="636"/>
      <c r="DI33" s="636"/>
      <c r="DJ33" s="636"/>
      <c r="DK33" s="637"/>
      <c r="DL33" s="633">
        <v>1014112</v>
      </c>
      <c r="DM33" s="636"/>
      <c r="DN33" s="636"/>
      <c r="DO33" s="636"/>
      <c r="DP33" s="636"/>
      <c r="DQ33" s="636"/>
      <c r="DR33" s="636"/>
      <c r="DS33" s="636"/>
      <c r="DT33" s="636"/>
      <c r="DU33" s="636"/>
      <c r="DV33" s="637"/>
      <c r="DW33" s="630">
        <v>37.200000000000003</v>
      </c>
      <c r="DX33" s="638"/>
      <c r="DY33" s="638"/>
      <c r="DZ33" s="638"/>
      <c r="EA33" s="638"/>
      <c r="EB33" s="638"/>
      <c r="EC33" s="652"/>
    </row>
    <row r="34" spans="2:133" ht="11.25" customHeight="1" x14ac:dyDescent="0.15">
      <c r="B34" s="624" t="s">
        <v>309</v>
      </c>
      <c r="C34" s="625"/>
      <c r="D34" s="625"/>
      <c r="E34" s="625"/>
      <c r="F34" s="625"/>
      <c r="G34" s="625"/>
      <c r="H34" s="625"/>
      <c r="I34" s="625"/>
      <c r="J34" s="625"/>
      <c r="K34" s="625"/>
      <c r="L34" s="625"/>
      <c r="M34" s="625"/>
      <c r="N34" s="625"/>
      <c r="O34" s="625"/>
      <c r="P34" s="625"/>
      <c r="Q34" s="626"/>
      <c r="R34" s="627">
        <v>113120</v>
      </c>
      <c r="S34" s="628"/>
      <c r="T34" s="628"/>
      <c r="U34" s="628"/>
      <c r="V34" s="628"/>
      <c r="W34" s="628"/>
      <c r="X34" s="628"/>
      <c r="Y34" s="629"/>
      <c r="Z34" s="663">
        <v>2.2999999999999998</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963273</v>
      </c>
      <c r="CS34" s="628"/>
      <c r="CT34" s="628"/>
      <c r="CU34" s="628"/>
      <c r="CV34" s="628"/>
      <c r="CW34" s="628"/>
      <c r="CX34" s="628"/>
      <c r="CY34" s="629"/>
      <c r="CZ34" s="630">
        <v>19.600000000000001</v>
      </c>
      <c r="DA34" s="638"/>
      <c r="DB34" s="638"/>
      <c r="DC34" s="639"/>
      <c r="DD34" s="633">
        <v>774165</v>
      </c>
      <c r="DE34" s="628"/>
      <c r="DF34" s="628"/>
      <c r="DG34" s="628"/>
      <c r="DH34" s="628"/>
      <c r="DI34" s="628"/>
      <c r="DJ34" s="628"/>
      <c r="DK34" s="629"/>
      <c r="DL34" s="633">
        <v>437472</v>
      </c>
      <c r="DM34" s="628"/>
      <c r="DN34" s="628"/>
      <c r="DO34" s="628"/>
      <c r="DP34" s="628"/>
      <c r="DQ34" s="628"/>
      <c r="DR34" s="628"/>
      <c r="DS34" s="628"/>
      <c r="DT34" s="628"/>
      <c r="DU34" s="628"/>
      <c r="DV34" s="629"/>
      <c r="DW34" s="630">
        <v>16</v>
      </c>
      <c r="DX34" s="638"/>
      <c r="DY34" s="638"/>
      <c r="DZ34" s="638"/>
      <c r="EA34" s="638"/>
      <c r="EB34" s="638"/>
      <c r="EC34" s="652"/>
    </row>
    <row r="35" spans="2:133" ht="11.25" customHeight="1" x14ac:dyDescent="0.15">
      <c r="B35" s="624" t="s">
        <v>311</v>
      </c>
      <c r="C35" s="625"/>
      <c r="D35" s="625"/>
      <c r="E35" s="625"/>
      <c r="F35" s="625"/>
      <c r="G35" s="625"/>
      <c r="H35" s="625"/>
      <c r="I35" s="625"/>
      <c r="J35" s="625"/>
      <c r="K35" s="625"/>
      <c r="L35" s="625"/>
      <c r="M35" s="625"/>
      <c r="N35" s="625"/>
      <c r="O35" s="625"/>
      <c r="P35" s="625"/>
      <c r="Q35" s="626"/>
      <c r="R35" s="627">
        <v>316219</v>
      </c>
      <c r="S35" s="628"/>
      <c r="T35" s="628"/>
      <c r="U35" s="628"/>
      <c r="V35" s="628"/>
      <c r="W35" s="628"/>
      <c r="X35" s="628"/>
      <c r="Y35" s="629"/>
      <c r="Z35" s="663">
        <v>6.3</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409823</v>
      </c>
      <c r="CS35" s="636"/>
      <c r="CT35" s="636"/>
      <c r="CU35" s="636"/>
      <c r="CV35" s="636"/>
      <c r="CW35" s="636"/>
      <c r="CX35" s="636"/>
      <c r="CY35" s="637"/>
      <c r="CZ35" s="630">
        <v>8.3000000000000007</v>
      </c>
      <c r="DA35" s="638"/>
      <c r="DB35" s="638"/>
      <c r="DC35" s="639"/>
      <c r="DD35" s="633">
        <v>347383</v>
      </c>
      <c r="DE35" s="636"/>
      <c r="DF35" s="636"/>
      <c r="DG35" s="636"/>
      <c r="DH35" s="636"/>
      <c r="DI35" s="636"/>
      <c r="DJ35" s="636"/>
      <c r="DK35" s="637"/>
      <c r="DL35" s="633">
        <v>105523</v>
      </c>
      <c r="DM35" s="636"/>
      <c r="DN35" s="636"/>
      <c r="DO35" s="636"/>
      <c r="DP35" s="636"/>
      <c r="DQ35" s="636"/>
      <c r="DR35" s="636"/>
      <c r="DS35" s="636"/>
      <c r="DT35" s="636"/>
      <c r="DU35" s="636"/>
      <c r="DV35" s="637"/>
      <c r="DW35" s="630">
        <v>3.9</v>
      </c>
      <c r="DX35" s="638"/>
      <c r="DY35" s="638"/>
      <c r="DZ35" s="638"/>
      <c r="EA35" s="638"/>
      <c r="EB35" s="638"/>
      <c r="EC35" s="652"/>
    </row>
    <row r="36" spans="2:133" ht="11.25" customHeight="1" x14ac:dyDescent="0.15">
      <c r="B36" s="624" t="s">
        <v>315</v>
      </c>
      <c r="C36" s="625"/>
      <c r="D36" s="625"/>
      <c r="E36" s="625"/>
      <c r="F36" s="625"/>
      <c r="G36" s="625"/>
      <c r="H36" s="625"/>
      <c r="I36" s="625"/>
      <c r="J36" s="625"/>
      <c r="K36" s="625"/>
      <c r="L36" s="625"/>
      <c r="M36" s="625"/>
      <c r="N36" s="625"/>
      <c r="O36" s="625"/>
      <c r="P36" s="625"/>
      <c r="Q36" s="626"/>
      <c r="R36" s="627">
        <v>99334</v>
      </c>
      <c r="S36" s="628"/>
      <c r="T36" s="628"/>
      <c r="U36" s="628"/>
      <c r="V36" s="628"/>
      <c r="W36" s="628"/>
      <c r="X36" s="628"/>
      <c r="Y36" s="629"/>
      <c r="Z36" s="663">
        <v>2</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323643</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46</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446577</v>
      </c>
      <c r="CS36" s="628"/>
      <c r="CT36" s="628"/>
      <c r="CU36" s="628"/>
      <c r="CV36" s="628"/>
      <c r="CW36" s="628"/>
      <c r="CX36" s="628"/>
      <c r="CY36" s="629"/>
      <c r="CZ36" s="630">
        <v>9.1</v>
      </c>
      <c r="DA36" s="638"/>
      <c r="DB36" s="638"/>
      <c r="DC36" s="639"/>
      <c r="DD36" s="633">
        <v>407308</v>
      </c>
      <c r="DE36" s="628"/>
      <c r="DF36" s="628"/>
      <c r="DG36" s="628"/>
      <c r="DH36" s="628"/>
      <c r="DI36" s="628"/>
      <c r="DJ36" s="628"/>
      <c r="DK36" s="629"/>
      <c r="DL36" s="633">
        <v>280996</v>
      </c>
      <c r="DM36" s="628"/>
      <c r="DN36" s="628"/>
      <c r="DO36" s="628"/>
      <c r="DP36" s="628"/>
      <c r="DQ36" s="628"/>
      <c r="DR36" s="628"/>
      <c r="DS36" s="628"/>
      <c r="DT36" s="628"/>
      <c r="DU36" s="628"/>
      <c r="DV36" s="629"/>
      <c r="DW36" s="630">
        <v>10.3</v>
      </c>
      <c r="DX36" s="638"/>
      <c r="DY36" s="638"/>
      <c r="DZ36" s="638"/>
      <c r="EA36" s="638"/>
      <c r="EB36" s="638"/>
      <c r="EC36" s="652"/>
    </row>
    <row r="37" spans="2:133" ht="11.25" customHeight="1" x14ac:dyDescent="0.15">
      <c r="B37" s="624" t="s">
        <v>319</v>
      </c>
      <c r="C37" s="625"/>
      <c r="D37" s="625"/>
      <c r="E37" s="625"/>
      <c r="F37" s="625"/>
      <c r="G37" s="625"/>
      <c r="H37" s="625"/>
      <c r="I37" s="625"/>
      <c r="J37" s="625"/>
      <c r="K37" s="625"/>
      <c r="L37" s="625"/>
      <c r="M37" s="625"/>
      <c r="N37" s="625"/>
      <c r="O37" s="625"/>
      <c r="P37" s="625"/>
      <c r="Q37" s="626"/>
      <c r="R37" s="627">
        <v>84376</v>
      </c>
      <c r="S37" s="628"/>
      <c r="T37" s="628"/>
      <c r="U37" s="628"/>
      <c r="V37" s="628"/>
      <c r="W37" s="628"/>
      <c r="X37" s="628"/>
      <c r="Y37" s="629"/>
      <c r="Z37" s="663">
        <v>1.7</v>
      </c>
      <c r="AA37" s="663"/>
      <c r="AB37" s="663"/>
      <c r="AC37" s="663"/>
      <c r="AD37" s="664">
        <v>3406</v>
      </c>
      <c r="AE37" s="664"/>
      <c r="AF37" s="664"/>
      <c r="AG37" s="664"/>
      <c r="AH37" s="664"/>
      <c r="AI37" s="664"/>
      <c r="AJ37" s="664"/>
      <c r="AK37" s="664"/>
      <c r="AL37" s="630">
        <v>0.1</v>
      </c>
      <c r="AM37" s="631"/>
      <c r="AN37" s="631"/>
      <c r="AO37" s="665"/>
      <c r="AQ37" s="658" t="s">
        <v>320</v>
      </c>
      <c r="AR37" s="659"/>
      <c r="AS37" s="659"/>
      <c r="AT37" s="659"/>
      <c r="AU37" s="659"/>
      <c r="AV37" s="659"/>
      <c r="AW37" s="659"/>
      <c r="AX37" s="659"/>
      <c r="AY37" s="660"/>
      <c r="AZ37" s="627">
        <v>82003</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-868</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197935</v>
      </c>
      <c r="CS37" s="636"/>
      <c r="CT37" s="636"/>
      <c r="CU37" s="636"/>
      <c r="CV37" s="636"/>
      <c r="CW37" s="636"/>
      <c r="CX37" s="636"/>
      <c r="CY37" s="637"/>
      <c r="CZ37" s="630">
        <v>4</v>
      </c>
      <c r="DA37" s="638"/>
      <c r="DB37" s="638"/>
      <c r="DC37" s="639"/>
      <c r="DD37" s="633">
        <v>197935</v>
      </c>
      <c r="DE37" s="636"/>
      <c r="DF37" s="636"/>
      <c r="DG37" s="636"/>
      <c r="DH37" s="636"/>
      <c r="DI37" s="636"/>
      <c r="DJ37" s="636"/>
      <c r="DK37" s="637"/>
      <c r="DL37" s="633">
        <v>189166</v>
      </c>
      <c r="DM37" s="636"/>
      <c r="DN37" s="636"/>
      <c r="DO37" s="636"/>
      <c r="DP37" s="636"/>
      <c r="DQ37" s="636"/>
      <c r="DR37" s="636"/>
      <c r="DS37" s="636"/>
      <c r="DT37" s="636"/>
      <c r="DU37" s="636"/>
      <c r="DV37" s="637"/>
      <c r="DW37" s="630">
        <v>6.9</v>
      </c>
      <c r="DX37" s="638"/>
      <c r="DY37" s="638"/>
      <c r="DZ37" s="638"/>
      <c r="EA37" s="638"/>
      <c r="EB37" s="638"/>
      <c r="EC37" s="652"/>
    </row>
    <row r="38" spans="2:133" ht="11.25" customHeight="1" x14ac:dyDescent="0.15">
      <c r="B38" s="624" t="s">
        <v>323</v>
      </c>
      <c r="C38" s="625"/>
      <c r="D38" s="625"/>
      <c r="E38" s="625"/>
      <c r="F38" s="625"/>
      <c r="G38" s="625"/>
      <c r="H38" s="625"/>
      <c r="I38" s="625"/>
      <c r="J38" s="625"/>
      <c r="K38" s="625"/>
      <c r="L38" s="625"/>
      <c r="M38" s="625"/>
      <c r="N38" s="625"/>
      <c r="O38" s="625"/>
      <c r="P38" s="625"/>
      <c r="Q38" s="626"/>
      <c r="R38" s="627">
        <v>444400</v>
      </c>
      <c r="S38" s="628"/>
      <c r="T38" s="628"/>
      <c r="U38" s="628"/>
      <c r="V38" s="628"/>
      <c r="W38" s="628"/>
      <c r="X38" s="628"/>
      <c r="Y38" s="629"/>
      <c r="Z38" s="663">
        <v>8.9</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64296</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358</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323643</v>
      </c>
      <c r="CS38" s="628"/>
      <c r="CT38" s="628"/>
      <c r="CU38" s="628"/>
      <c r="CV38" s="628"/>
      <c r="CW38" s="628"/>
      <c r="CX38" s="628"/>
      <c r="CY38" s="629"/>
      <c r="CZ38" s="630">
        <v>6.6</v>
      </c>
      <c r="DA38" s="638"/>
      <c r="DB38" s="638"/>
      <c r="DC38" s="639"/>
      <c r="DD38" s="633">
        <v>301269</v>
      </c>
      <c r="DE38" s="628"/>
      <c r="DF38" s="628"/>
      <c r="DG38" s="628"/>
      <c r="DH38" s="628"/>
      <c r="DI38" s="628"/>
      <c r="DJ38" s="628"/>
      <c r="DK38" s="629"/>
      <c r="DL38" s="633">
        <v>190121</v>
      </c>
      <c r="DM38" s="628"/>
      <c r="DN38" s="628"/>
      <c r="DO38" s="628"/>
      <c r="DP38" s="628"/>
      <c r="DQ38" s="628"/>
      <c r="DR38" s="628"/>
      <c r="DS38" s="628"/>
      <c r="DT38" s="628"/>
      <c r="DU38" s="628"/>
      <c r="DV38" s="629"/>
      <c r="DW38" s="630">
        <v>7</v>
      </c>
      <c r="DX38" s="638"/>
      <c r="DY38" s="638"/>
      <c r="DZ38" s="638"/>
      <c r="EA38" s="638"/>
      <c r="EB38" s="638"/>
      <c r="EC38" s="652"/>
    </row>
    <row r="39" spans="2:133" ht="11.25" customHeight="1" x14ac:dyDescent="0.15">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t="s">
        <v>122</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614</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150131</v>
      </c>
      <c r="CS39" s="636"/>
      <c r="CT39" s="636"/>
      <c r="CU39" s="636"/>
      <c r="CV39" s="636"/>
      <c r="CW39" s="636"/>
      <c r="CX39" s="636"/>
      <c r="CY39" s="637"/>
      <c r="CZ39" s="630">
        <v>3.1</v>
      </c>
      <c r="DA39" s="638"/>
      <c r="DB39" s="638"/>
      <c r="DC39" s="639"/>
      <c r="DD39" s="633">
        <v>150010</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331</v>
      </c>
      <c r="C40" s="625"/>
      <c r="D40" s="625"/>
      <c r="E40" s="625"/>
      <c r="F40" s="625"/>
      <c r="G40" s="625"/>
      <c r="H40" s="625"/>
      <c r="I40" s="625"/>
      <c r="J40" s="625"/>
      <c r="K40" s="625"/>
      <c r="L40" s="625"/>
      <c r="M40" s="625"/>
      <c r="N40" s="625"/>
      <c r="O40" s="625"/>
      <c r="P40" s="625"/>
      <c r="Q40" s="626"/>
      <c r="R40" s="627">
        <v>37800</v>
      </c>
      <c r="S40" s="628"/>
      <c r="T40" s="628"/>
      <c r="U40" s="628"/>
      <c r="V40" s="628"/>
      <c r="W40" s="628"/>
      <c r="X40" s="628"/>
      <c r="Y40" s="629"/>
      <c r="Z40" s="663">
        <v>0.8</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t="s">
        <v>122</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128</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v>14000</v>
      </c>
      <c r="CS40" s="628"/>
      <c r="CT40" s="628"/>
      <c r="CU40" s="628"/>
      <c r="CV40" s="628"/>
      <c r="CW40" s="628"/>
      <c r="CX40" s="628"/>
      <c r="CY40" s="629"/>
      <c r="CZ40" s="630">
        <v>0.3</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336</v>
      </c>
      <c r="C41" s="609"/>
      <c r="D41" s="609"/>
      <c r="E41" s="609"/>
      <c r="F41" s="609"/>
      <c r="G41" s="609"/>
      <c r="H41" s="609"/>
      <c r="I41" s="609"/>
      <c r="J41" s="609"/>
      <c r="K41" s="609"/>
      <c r="L41" s="609"/>
      <c r="M41" s="609"/>
      <c r="N41" s="609"/>
      <c r="O41" s="609"/>
      <c r="P41" s="609"/>
      <c r="Q41" s="610"/>
      <c r="R41" s="611">
        <v>4984965</v>
      </c>
      <c r="S41" s="649"/>
      <c r="T41" s="649"/>
      <c r="U41" s="649"/>
      <c r="V41" s="649"/>
      <c r="W41" s="649"/>
      <c r="X41" s="649"/>
      <c r="Y41" s="653"/>
      <c r="Z41" s="654">
        <v>100</v>
      </c>
      <c r="AA41" s="654"/>
      <c r="AB41" s="654"/>
      <c r="AC41" s="654"/>
      <c r="AD41" s="655">
        <v>2690406</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59414</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340</v>
      </c>
      <c r="AR42" s="647"/>
      <c r="AS42" s="647"/>
      <c r="AT42" s="647"/>
      <c r="AU42" s="647"/>
      <c r="AV42" s="647"/>
      <c r="AW42" s="647"/>
      <c r="AX42" s="647"/>
      <c r="AY42" s="648"/>
      <c r="AZ42" s="611">
        <v>117930</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t="s">
        <v>122</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1222561</v>
      </c>
      <c r="CS42" s="636"/>
      <c r="CT42" s="636"/>
      <c r="CU42" s="636"/>
      <c r="CV42" s="636"/>
      <c r="CW42" s="636"/>
      <c r="CX42" s="636"/>
      <c r="CY42" s="637"/>
      <c r="CZ42" s="630">
        <v>24.9</v>
      </c>
      <c r="DA42" s="638"/>
      <c r="DB42" s="638"/>
      <c r="DC42" s="639"/>
      <c r="DD42" s="633">
        <v>278192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343</v>
      </c>
      <c r="CD43" s="624" t="s">
        <v>344</v>
      </c>
      <c r="CE43" s="625"/>
      <c r="CF43" s="625"/>
      <c r="CG43" s="625"/>
      <c r="CH43" s="625"/>
      <c r="CI43" s="625"/>
      <c r="CJ43" s="625"/>
      <c r="CK43" s="625"/>
      <c r="CL43" s="625"/>
      <c r="CM43" s="625"/>
      <c r="CN43" s="625"/>
      <c r="CO43" s="625"/>
      <c r="CP43" s="625"/>
      <c r="CQ43" s="626"/>
      <c r="CR43" s="627" t="s">
        <v>122</v>
      </c>
      <c r="CS43" s="636"/>
      <c r="CT43" s="636"/>
      <c r="CU43" s="636"/>
      <c r="CV43" s="636"/>
      <c r="CW43" s="636"/>
      <c r="CX43" s="636"/>
      <c r="CY43" s="637"/>
      <c r="CZ43" s="630" t="s">
        <v>122</v>
      </c>
      <c r="DA43" s="638"/>
      <c r="DB43" s="638"/>
      <c r="DC43" s="639"/>
      <c r="DD43" s="633" t="s">
        <v>122</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1208657</v>
      </c>
      <c r="CS44" s="628"/>
      <c r="CT44" s="628"/>
      <c r="CU44" s="628"/>
      <c r="CV44" s="628"/>
      <c r="CW44" s="628"/>
      <c r="CX44" s="628"/>
      <c r="CY44" s="629"/>
      <c r="CZ44" s="630">
        <v>24.6</v>
      </c>
      <c r="DA44" s="631"/>
      <c r="DB44" s="631"/>
      <c r="DC44" s="632"/>
      <c r="DD44" s="633">
        <v>276790</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741272</v>
      </c>
      <c r="CS45" s="636"/>
      <c r="CT45" s="636"/>
      <c r="CU45" s="636"/>
      <c r="CV45" s="636"/>
      <c r="CW45" s="636"/>
      <c r="CX45" s="636"/>
      <c r="CY45" s="637"/>
      <c r="CZ45" s="630">
        <v>15.1</v>
      </c>
      <c r="DA45" s="638"/>
      <c r="DB45" s="638"/>
      <c r="DC45" s="639"/>
      <c r="DD45" s="633">
        <v>192922</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349</v>
      </c>
      <c r="CG46" s="625"/>
      <c r="CH46" s="625"/>
      <c r="CI46" s="625"/>
      <c r="CJ46" s="625"/>
      <c r="CK46" s="625"/>
      <c r="CL46" s="625"/>
      <c r="CM46" s="625"/>
      <c r="CN46" s="625"/>
      <c r="CO46" s="625"/>
      <c r="CP46" s="625"/>
      <c r="CQ46" s="626"/>
      <c r="CR46" s="627">
        <v>467385</v>
      </c>
      <c r="CS46" s="628"/>
      <c r="CT46" s="628"/>
      <c r="CU46" s="628"/>
      <c r="CV46" s="628"/>
      <c r="CW46" s="628"/>
      <c r="CX46" s="628"/>
      <c r="CY46" s="629"/>
      <c r="CZ46" s="630">
        <v>9.5</v>
      </c>
      <c r="DA46" s="631"/>
      <c r="DB46" s="631"/>
      <c r="DC46" s="632"/>
      <c r="DD46" s="633">
        <v>83868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350</v>
      </c>
      <c r="CG47" s="625"/>
      <c r="CH47" s="625"/>
      <c r="CI47" s="625"/>
      <c r="CJ47" s="625"/>
      <c r="CK47" s="625"/>
      <c r="CL47" s="625"/>
      <c r="CM47" s="625"/>
      <c r="CN47" s="625"/>
      <c r="CO47" s="625"/>
      <c r="CP47" s="625"/>
      <c r="CQ47" s="626"/>
      <c r="CR47" s="627">
        <v>13904</v>
      </c>
      <c r="CS47" s="636"/>
      <c r="CT47" s="636"/>
      <c r="CU47" s="636"/>
      <c r="CV47" s="636"/>
      <c r="CW47" s="636"/>
      <c r="CX47" s="636"/>
      <c r="CY47" s="637"/>
      <c r="CZ47" s="630">
        <v>0.3</v>
      </c>
      <c r="DA47" s="638"/>
      <c r="DB47" s="638"/>
      <c r="DC47" s="639"/>
      <c r="DD47" s="633">
        <v>1402</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352</v>
      </c>
      <c r="CE49" s="609"/>
      <c r="CF49" s="609"/>
      <c r="CG49" s="609"/>
      <c r="CH49" s="609"/>
      <c r="CI49" s="609"/>
      <c r="CJ49" s="609"/>
      <c r="CK49" s="609"/>
      <c r="CL49" s="609"/>
      <c r="CM49" s="609"/>
      <c r="CN49" s="609"/>
      <c r="CO49" s="609"/>
      <c r="CP49" s="609"/>
      <c r="CQ49" s="610"/>
      <c r="CR49" s="611">
        <v>4913679</v>
      </c>
      <c r="CS49" s="612"/>
      <c r="CT49" s="612"/>
      <c r="CU49" s="612"/>
      <c r="CV49" s="612"/>
      <c r="CW49" s="612"/>
      <c r="CX49" s="612"/>
      <c r="CY49" s="613"/>
      <c r="CZ49" s="614">
        <v>100</v>
      </c>
      <c r="DA49" s="615"/>
      <c r="DB49" s="615"/>
      <c r="DC49" s="616"/>
      <c r="DD49" s="617">
        <v>3488650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aB92seWMcvaMyLRcMkzE4s6eWRDgEpCdcUbYfLRwfYhERFTq9K4Uhdhosx893dQD1gCOpbhhopLHt7Pz15WuUQ==" saltValue="ZAKQxgkeCAxRrawdfRd9Z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087">
        <v>4985</v>
      </c>
      <c r="R7" s="1088"/>
      <c r="S7" s="1088"/>
      <c r="T7" s="1088"/>
      <c r="U7" s="1088"/>
      <c r="V7" s="1088">
        <v>4914</v>
      </c>
      <c r="W7" s="1088"/>
      <c r="X7" s="1088"/>
      <c r="Y7" s="1088"/>
      <c r="Z7" s="1088"/>
      <c r="AA7" s="1088">
        <v>71</v>
      </c>
      <c r="AB7" s="1088"/>
      <c r="AC7" s="1088"/>
      <c r="AD7" s="1088"/>
      <c r="AE7" s="1089"/>
      <c r="AF7" s="1090">
        <v>51</v>
      </c>
      <c r="AG7" s="1091"/>
      <c r="AH7" s="1091"/>
      <c r="AI7" s="1091"/>
      <c r="AJ7" s="1092"/>
      <c r="AK7" s="1093" t="s">
        <v>486</v>
      </c>
      <c r="AL7" s="1094"/>
      <c r="AM7" s="1094"/>
      <c r="AN7" s="1094"/>
      <c r="AO7" s="1094"/>
      <c r="AP7" s="1094">
        <v>3919</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162</v>
      </c>
      <c r="R8" s="1039"/>
      <c r="S8" s="1039"/>
      <c r="T8" s="1039"/>
      <c r="U8" s="1039"/>
      <c r="V8" s="1039">
        <v>162</v>
      </c>
      <c r="W8" s="1039"/>
      <c r="X8" s="1039"/>
      <c r="Y8" s="1039"/>
      <c r="Z8" s="1039"/>
      <c r="AA8" s="1039" t="s">
        <v>486</v>
      </c>
      <c r="AB8" s="1039"/>
      <c r="AC8" s="1039"/>
      <c r="AD8" s="1039"/>
      <c r="AE8" s="1040"/>
      <c r="AF8" s="1035" t="s">
        <v>122</v>
      </c>
      <c r="AG8" s="1036"/>
      <c r="AH8" s="1036"/>
      <c r="AI8" s="1036"/>
      <c r="AJ8" s="1037"/>
      <c r="AK8" s="1080">
        <v>52</v>
      </c>
      <c r="AL8" s="1081"/>
      <c r="AM8" s="1081"/>
      <c r="AN8" s="1081"/>
      <c r="AO8" s="1081"/>
      <c r="AP8" s="1081">
        <v>46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51</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126</v>
      </c>
      <c r="R28" s="1051"/>
      <c r="S28" s="1051"/>
      <c r="T28" s="1051"/>
      <c r="U28" s="1051"/>
      <c r="V28" s="1051">
        <v>126</v>
      </c>
      <c r="W28" s="1051"/>
      <c r="X28" s="1051"/>
      <c r="Y28" s="1051"/>
      <c r="Z28" s="1051"/>
      <c r="AA28" s="1051" t="s">
        <v>486</v>
      </c>
      <c r="AB28" s="1051"/>
      <c r="AC28" s="1051"/>
      <c r="AD28" s="1051"/>
      <c r="AE28" s="1052"/>
      <c r="AF28" s="1053" t="s">
        <v>486</v>
      </c>
      <c r="AG28" s="1051"/>
      <c r="AH28" s="1051"/>
      <c r="AI28" s="1051"/>
      <c r="AJ28" s="1054"/>
      <c r="AK28" s="1042">
        <v>27</v>
      </c>
      <c r="AL28" s="1043"/>
      <c r="AM28" s="1043"/>
      <c r="AN28" s="1043"/>
      <c r="AO28" s="1043"/>
      <c r="AP28" s="1043" t="s">
        <v>486</v>
      </c>
      <c r="AQ28" s="1043"/>
      <c r="AR28" s="1043"/>
      <c r="AS28" s="1043"/>
      <c r="AT28" s="1043"/>
      <c r="AU28" s="1043" t="s">
        <v>486</v>
      </c>
      <c r="AV28" s="1043"/>
      <c r="AW28" s="1043"/>
      <c r="AX28" s="1043"/>
      <c r="AY28" s="1043"/>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55</v>
      </c>
      <c r="R29" s="1039"/>
      <c r="S29" s="1039"/>
      <c r="T29" s="1039"/>
      <c r="U29" s="1039"/>
      <c r="V29" s="1039">
        <v>55</v>
      </c>
      <c r="W29" s="1039"/>
      <c r="X29" s="1039"/>
      <c r="Y29" s="1039"/>
      <c r="Z29" s="1039"/>
      <c r="AA29" s="1039" t="s">
        <v>486</v>
      </c>
      <c r="AB29" s="1039"/>
      <c r="AC29" s="1039"/>
      <c r="AD29" s="1039"/>
      <c r="AE29" s="1040"/>
      <c r="AF29" s="1035" t="s">
        <v>486</v>
      </c>
      <c r="AG29" s="1036"/>
      <c r="AH29" s="1036"/>
      <c r="AI29" s="1036"/>
      <c r="AJ29" s="1037"/>
      <c r="AK29" s="980">
        <v>17</v>
      </c>
      <c r="AL29" s="971"/>
      <c r="AM29" s="971"/>
      <c r="AN29" s="971"/>
      <c r="AO29" s="971"/>
      <c r="AP29" s="971" t="s">
        <v>486</v>
      </c>
      <c r="AQ29" s="971"/>
      <c r="AR29" s="971"/>
      <c r="AS29" s="971"/>
      <c r="AT29" s="971"/>
      <c r="AU29" s="971" t="s">
        <v>486</v>
      </c>
      <c r="AV29" s="971"/>
      <c r="AW29" s="971"/>
      <c r="AX29" s="971"/>
      <c r="AY29" s="971"/>
      <c r="AZ29" s="1041" t="s">
        <v>547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233</v>
      </c>
      <c r="R30" s="1039"/>
      <c r="S30" s="1039"/>
      <c r="T30" s="1039"/>
      <c r="U30" s="1039"/>
      <c r="V30" s="1039">
        <v>223</v>
      </c>
      <c r="W30" s="1039"/>
      <c r="X30" s="1039"/>
      <c r="Y30" s="1039"/>
      <c r="Z30" s="1039"/>
      <c r="AA30" s="1039">
        <v>10</v>
      </c>
      <c r="AB30" s="1039"/>
      <c r="AC30" s="1039"/>
      <c r="AD30" s="1039"/>
      <c r="AE30" s="1040"/>
      <c r="AF30" s="1035">
        <v>10</v>
      </c>
      <c r="AG30" s="1036"/>
      <c r="AH30" s="1036"/>
      <c r="AI30" s="1036"/>
      <c r="AJ30" s="1037"/>
      <c r="AK30" s="980">
        <v>64</v>
      </c>
      <c r="AL30" s="971"/>
      <c r="AM30" s="971"/>
      <c r="AN30" s="971"/>
      <c r="AO30" s="971"/>
      <c r="AP30" s="971">
        <v>1221</v>
      </c>
      <c r="AQ30" s="971"/>
      <c r="AR30" s="971"/>
      <c r="AS30" s="971"/>
      <c r="AT30" s="971"/>
      <c r="AU30" s="971">
        <v>876</v>
      </c>
      <c r="AV30" s="971"/>
      <c r="AW30" s="971"/>
      <c r="AX30" s="971"/>
      <c r="AY30" s="971"/>
      <c r="AZ30" s="1041" t="s">
        <v>547</v>
      </c>
      <c r="BA30" s="1041"/>
      <c r="BB30" s="1041"/>
      <c r="BC30" s="1041"/>
      <c r="BD30" s="1041"/>
      <c r="BE30" s="972" t="s">
        <v>393</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176</v>
      </c>
      <c r="R31" s="1039"/>
      <c r="S31" s="1039"/>
      <c r="T31" s="1039"/>
      <c r="U31" s="1039"/>
      <c r="V31" s="1039">
        <v>164</v>
      </c>
      <c r="W31" s="1039"/>
      <c r="X31" s="1039"/>
      <c r="Y31" s="1039"/>
      <c r="Z31" s="1039"/>
      <c r="AA31" s="1039">
        <v>12</v>
      </c>
      <c r="AB31" s="1039"/>
      <c r="AC31" s="1039"/>
      <c r="AD31" s="1039"/>
      <c r="AE31" s="1040"/>
      <c r="AF31" s="1035">
        <v>12</v>
      </c>
      <c r="AG31" s="1036"/>
      <c r="AH31" s="1036"/>
      <c r="AI31" s="1036"/>
      <c r="AJ31" s="1037"/>
      <c r="AK31" s="980">
        <v>84</v>
      </c>
      <c r="AL31" s="971"/>
      <c r="AM31" s="971"/>
      <c r="AN31" s="971"/>
      <c r="AO31" s="971"/>
      <c r="AP31" s="971">
        <v>127</v>
      </c>
      <c r="AQ31" s="971"/>
      <c r="AR31" s="971"/>
      <c r="AS31" s="971"/>
      <c r="AT31" s="971"/>
      <c r="AU31" s="971">
        <v>127</v>
      </c>
      <c r="AV31" s="971"/>
      <c r="AW31" s="971"/>
      <c r="AX31" s="971"/>
      <c r="AY31" s="971"/>
      <c r="AZ31" s="1041" t="s">
        <v>547</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22</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195500</v>
      </c>
      <c r="R68" s="982"/>
      <c r="S68" s="982"/>
      <c r="T68" s="982"/>
      <c r="U68" s="982"/>
      <c r="V68" s="982">
        <v>192997</v>
      </c>
      <c r="W68" s="982"/>
      <c r="X68" s="982"/>
      <c r="Y68" s="982"/>
      <c r="Z68" s="982"/>
      <c r="AA68" s="982">
        <v>2503</v>
      </c>
      <c r="AB68" s="982"/>
      <c r="AC68" s="982"/>
      <c r="AD68" s="982"/>
      <c r="AE68" s="982"/>
      <c r="AF68" s="982">
        <v>2503</v>
      </c>
      <c r="AG68" s="982"/>
      <c r="AH68" s="982"/>
      <c r="AI68" s="982"/>
      <c r="AJ68" s="982"/>
      <c r="AK68" s="982" t="s">
        <v>486</v>
      </c>
      <c r="AL68" s="982"/>
      <c r="AM68" s="982"/>
      <c r="AN68" s="982"/>
      <c r="AO68" s="982"/>
      <c r="AP68" s="982" t="s">
        <v>486</v>
      </c>
      <c r="AQ68" s="982"/>
      <c r="AR68" s="982"/>
      <c r="AS68" s="982"/>
      <c r="AT68" s="982"/>
      <c r="AU68" s="982" t="s">
        <v>486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174284</v>
      </c>
      <c r="R69" s="971"/>
      <c r="S69" s="971"/>
      <c r="T69" s="971"/>
      <c r="U69" s="971"/>
      <c r="V69" s="971">
        <v>162989</v>
      </c>
      <c r="W69" s="971"/>
      <c r="X69" s="971"/>
      <c r="Y69" s="971"/>
      <c r="Z69" s="971"/>
      <c r="AA69" s="971">
        <v>11295</v>
      </c>
      <c r="AB69" s="971"/>
      <c r="AC69" s="971"/>
      <c r="AD69" s="971"/>
      <c r="AE69" s="971"/>
      <c r="AF69" s="971">
        <v>11295</v>
      </c>
      <c r="AG69" s="971"/>
      <c r="AH69" s="971"/>
      <c r="AI69" s="971"/>
      <c r="AJ69" s="971"/>
      <c r="AK69" s="971" t="s">
        <v>486</v>
      </c>
      <c r="AL69" s="971"/>
      <c r="AM69" s="971"/>
      <c r="AN69" s="971"/>
      <c r="AO69" s="971"/>
      <c r="AP69" s="971" t="s">
        <v>486</v>
      </c>
      <c r="AQ69" s="971"/>
      <c r="AR69" s="971"/>
      <c r="AS69" s="971"/>
      <c r="AT69" s="971"/>
      <c r="AU69" s="971" t="s">
        <v>486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1454470</v>
      </c>
      <c r="R70" s="971"/>
      <c r="S70" s="971"/>
      <c r="T70" s="971"/>
      <c r="U70" s="971"/>
      <c r="V70" s="971">
        <v>1447400</v>
      </c>
      <c r="W70" s="971"/>
      <c r="X70" s="971"/>
      <c r="Y70" s="971"/>
      <c r="Z70" s="971"/>
      <c r="AA70" s="971">
        <v>7070</v>
      </c>
      <c r="AB70" s="971"/>
      <c r="AC70" s="971"/>
      <c r="AD70" s="971"/>
      <c r="AE70" s="971"/>
      <c r="AF70" s="971">
        <v>7070</v>
      </c>
      <c r="AG70" s="971"/>
      <c r="AH70" s="971"/>
      <c r="AI70" s="971"/>
      <c r="AJ70" s="971"/>
      <c r="AK70" s="971" t="s">
        <v>486</v>
      </c>
      <c r="AL70" s="971"/>
      <c r="AM70" s="971"/>
      <c r="AN70" s="971"/>
      <c r="AO70" s="971"/>
      <c r="AP70" s="971" t="s">
        <v>486</v>
      </c>
      <c r="AQ70" s="971"/>
      <c r="AR70" s="971"/>
      <c r="AS70" s="971"/>
      <c r="AT70" s="971"/>
      <c r="AU70" s="971" t="s">
        <v>486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14645</v>
      </c>
      <c r="R71" s="971"/>
      <c r="S71" s="971"/>
      <c r="T71" s="971"/>
      <c r="U71" s="971"/>
      <c r="V71" s="971">
        <v>14422</v>
      </c>
      <c r="W71" s="971"/>
      <c r="X71" s="971"/>
      <c r="Y71" s="971"/>
      <c r="Z71" s="971"/>
      <c r="AA71" s="971">
        <v>223</v>
      </c>
      <c r="AB71" s="971"/>
      <c r="AC71" s="971"/>
      <c r="AD71" s="971"/>
      <c r="AE71" s="971"/>
      <c r="AF71" s="971">
        <v>223</v>
      </c>
      <c r="AG71" s="971"/>
      <c r="AH71" s="971"/>
      <c r="AI71" s="971"/>
      <c r="AJ71" s="971"/>
      <c r="AK71" s="971" t="s">
        <v>486</v>
      </c>
      <c r="AL71" s="971"/>
      <c r="AM71" s="971"/>
      <c r="AN71" s="971"/>
      <c r="AO71" s="971"/>
      <c r="AP71" s="971" t="s">
        <v>486</v>
      </c>
      <c r="AQ71" s="971"/>
      <c r="AR71" s="971"/>
      <c r="AS71" s="971"/>
      <c r="AT71" s="971"/>
      <c r="AU71" s="971" t="s">
        <v>486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9" t="s">
        <v>413</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532467</v>
      </c>
      <c r="AB110" s="889"/>
      <c r="AC110" s="889"/>
      <c r="AD110" s="889"/>
      <c r="AE110" s="890"/>
      <c r="AF110" s="891">
        <v>566736</v>
      </c>
      <c r="AG110" s="889"/>
      <c r="AH110" s="889"/>
      <c r="AI110" s="889"/>
      <c r="AJ110" s="890"/>
      <c r="AK110" s="891">
        <v>504076</v>
      </c>
      <c r="AL110" s="889"/>
      <c r="AM110" s="889"/>
      <c r="AN110" s="889"/>
      <c r="AO110" s="890"/>
      <c r="AP110" s="892">
        <v>21.7</v>
      </c>
      <c r="AQ110" s="893"/>
      <c r="AR110" s="893"/>
      <c r="AS110" s="893"/>
      <c r="AT110" s="894"/>
      <c r="AU110" s="930" t="s">
        <v>69</v>
      </c>
      <c r="AV110" s="931"/>
      <c r="AW110" s="931"/>
      <c r="AX110" s="931"/>
      <c r="AY110" s="931"/>
      <c r="AZ110" s="860" t="s">
        <v>414</v>
      </c>
      <c r="BA110" s="810"/>
      <c r="BB110" s="810"/>
      <c r="BC110" s="810"/>
      <c r="BD110" s="810"/>
      <c r="BE110" s="810"/>
      <c r="BF110" s="810"/>
      <c r="BG110" s="810"/>
      <c r="BH110" s="810"/>
      <c r="BI110" s="810"/>
      <c r="BJ110" s="810"/>
      <c r="BK110" s="810"/>
      <c r="BL110" s="810"/>
      <c r="BM110" s="810"/>
      <c r="BN110" s="810"/>
      <c r="BO110" s="810"/>
      <c r="BP110" s="811"/>
      <c r="BQ110" s="861">
        <v>4179677</v>
      </c>
      <c r="BR110" s="842"/>
      <c r="BS110" s="842"/>
      <c r="BT110" s="842"/>
      <c r="BU110" s="842"/>
      <c r="BV110" s="842">
        <v>3998266</v>
      </c>
      <c r="BW110" s="842"/>
      <c r="BX110" s="842"/>
      <c r="BY110" s="842"/>
      <c r="BZ110" s="842"/>
      <c r="CA110" s="842">
        <v>3964930</v>
      </c>
      <c r="CB110" s="842"/>
      <c r="CC110" s="842"/>
      <c r="CD110" s="842"/>
      <c r="CE110" s="842"/>
      <c r="CF110" s="866">
        <v>170.7</v>
      </c>
      <c r="CG110" s="867"/>
      <c r="CH110" s="867"/>
      <c r="CI110" s="867"/>
      <c r="CJ110" s="867"/>
      <c r="CK110" s="926" t="s">
        <v>415</v>
      </c>
      <c r="CL110" s="819"/>
      <c r="CM110" s="860" t="s">
        <v>416</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418</v>
      </c>
      <c r="BA111" s="752"/>
      <c r="BB111" s="752"/>
      <c r="BC111" s="752"/>
      <c r="BD111" s="752"/>
      <c r="BE111" s="752"/>
      <c r="BF111" s="752"/>
      <c r="BG111" s="752"/>
      <c r="BH111" s="752"/>
      <c r="BI111" s="752"/>
      <c r="BJ111" s="752"/>
      <c r="BK111" s="752"/>
      <c r="BL111" s="752"/>
      <c r="BM111" s="752"/>
      <c r="BN111" s="752"/>
      <c r="BO111" s="752"/>
      <c r="BP111" s="753"/>
      <c r="BQ111" s="789">
        <v>5520</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422</v>
      </c>
      <c r="BA112" s="752"/>
      <c r="BB112" s="752"/>
      <c r="BC112" s="752"/>
      <c r="BD112" s="752"/>
      <c r="BE112" s="752"/>
      <c r="BF112" s="752"/>
      <c r="BG112" s="752"/>
      <c r="BH112" s="752"/>
      <c r="BI112" s="752"/>
      <c r="BJ112" s="752"/>
      <c r="BK112" s="752"/>
      <c r="BL112" s="752"/>
      <c r="BM112" s="752"/>
      <c r="BN112" s="752"/>
      <c r="BO112" s="752"/>
      <c r="BP112" s="753"/>
      <c r="BQ112" s="789">
        <v>699543</v>
      </c>
      <c r="BR112" s="790"/>
      <c r="BS112" s="790"/>
      <c r="BT112" s="790"/>
      <c r="BU112" s="790"/>
      <c r="BV112" s="790">
        <v>974173</v>
      </c>
      <c r="BW112" s="790"/>
      <c r="BX112" s="790"/>
      <c r="BY112" s="790"/>
      <c r="BZ112" s="790"/>
      <c r="CA112" s="790">
        <v>1002414</v>
      </c>
      <c r="CB112" s="790"/>
      <c r="CC112" s="790"/>
      <c r="CD112" s="790"/>
      <c r="CE112" s="790"/>
      <c r="CF112" s="875">
        <v>43.2</v>
      </c>
      <c r="CG112" s="876"/>
      <c r="CH112" s="876"/>
      <c r="CI112" s="876"/>
      <c r="CJ112" s="876"/>
      <c r="CK112" s="927"/>
      <c r="CL112" s="821"/>
      <c r="CM112" s="817"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55633</v>
      </c>
      <c r="AB113" s="919"/>
      <c r="AC113" s="919"/>
      <c r="AD113" s="919"/>
      <c r="AE113" s="920"/>
      <c r="AF113" s="921">
        <v>51392</v>
      </c>
      <c r="AG113" s="919"/>
      <c r="AH113" s="919"/>
      <c r="AI113" s="919"/>
      <c r="AJ113" s="920"/>
      <c r="AK113" s="921">
        <v>59449</v>
      </c>
      <c r="AL113" s="919"/>
      <c r="AM113" s="919"/>
      <c r="AN113" s="919"/>
      <c r="AO113" s="920"/>
      <c r="AP113" s="922">
        <v>2.6</v>
      </c>
      <c r="AQ113" s="923"/>
      <c r="AR113" s="923"/>
      <c r="AS113" s="923"/>
      <c r="AT113" s="924"/>
      <c r="AU113" s="932"/>
      <c r="AV113" s="933"/>
      <c r="AW113" s="933"/>
      <c r="AX113" s="933"/>
      <c r="AY113" s="933"/>
      <c r="AZ113" s="817" t="s">
        <v>425</v>
      </c>
      <c r="BA113" s="752"/>
      <c r="BB113" s="752"/>
      <c r="BC113" s="752"/>
      <c r="BD113" s="752"/>
      <c r="BE113" s="752"/>
      <c r="BF113" s="752"/>
      <c r="BG113" s="752"/>
      <c r="BH113" s="752"/>
      <c r="BI113" s="752"/>
      <c r="BJ113" s="752"/>
      <c r="BK113" s="752"/>
      <c r="BL113" s="752"/>
      <c r="BM113" s="752"/>
      <c r="BN113" s="752"/>
      <c r="BO113" s="752"/>
      <c r="BP113" s="753"/>
      <c r="BQ113" s="789">
        <v>11446</v>
      </c>
      <c r="BR113" s="790"/>
      <c r="BS113" s="790"/>
      <c r="BT113" s="790"/>
      <c r="BU113" s="790"/>
      <c r="BV113" s="790">
        <v>51794</v>
      </c>
      <c r="BW113" s="790"/>
      <c r="BX113" s="790"/>
      <c r="BY113" s="790"/>
      <c r="BZ113" s="790"/>
      <c r="CA113" s="790">
        <v>49355</v>
      </c>
      <c r="CB113" s="790"/>
      <c r="CC113" s="790"/>
      <c r="CD113" s="790"/>
      <c r="CE113" s="790"/>
      <c r="CF113" s="875">
        <v>2.1</v>
      </c>
      <c r="CG113" s="876"/>
      <c r="CH113" s="876"/>
      <c r="CI113" s="876"/>
      <c r="CJ113" s="876"/>
      <c r="CK113" s="927"/>
      <c r="CL113" s="821"/>
      <c r="CM113" s="817"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7039</v>
      </c>
      <c r="AB114" s="780"/>
      <c r="AC114" s="780"/>
      <c r="AD114" s="780"/>
      <c r="AE114" s="781"/>
      <c r="AF114" s="782">
        <v>6988</v>
      </c>
      <c r="AG114" s="780"/>
      <c r="AH114" s="780"/>
      <c r="AI114" s="780"/>
      <c r="AJ114" s="781"/>
      <c r="AK114" s="782">
        <v>2438</v>
      </c>
      <c r="AL114" s="780"/>
      <c r="AM114" s="780"/>
      <c r="AN114" s="780"/>
      <c r="AO114" s="781"/>
      <c r="AP114" s="824">
        <v>0.1</v>
      </c>
      <c r="AQ114" s="825"/>
      <c r="AR114" s="825"/>
      <c r="AS114" s="825"/>
      <c r="AT114" s="826"/>
      <c r="AU114" s="932"/>
      <c r="AV114" s="933"/>
      <c r="AW114" s="933"/>
      <c r="AX114" s="933"/>
      <c r="AY114" s="933"/>
      <c r="AZ114" s="817" t="s">
        <v>428</v>
      </c>
      <c r="BA114" s="752"/>
      <c r="BB114" s="752"/>
      <c r="BC114" s="752"/>
      <c r="BD114" s="752"/>
      <c r="BE114" s="752"/>
      <c r="BF114" s="752"/>
      <c r="BG114" s="752"/>
      <c r="BH114" s="752"/>
      <c r="BI114" s="752"/>
      <c r="BJ114" s="752"/>
      <c r="BK114" s="752"/>
      <c r="BL114" s="752"/>
      <c r="BM114" s="752"/>
      <c r="BN114" s="752"/>
      <c r="BO114" s="752"/>
      <c r="BP114" s="753"/>
      <c r="BQ114" s="789">
        <v>536263</v>
      </c>
      <c r="BR114" s="790"/>
      <c r="BS114" s="790"/>
      <c r="BT114" s="790"/>
      <c r="BU114" s="790"/>
      <c r="BV114" s="790">
        <v>516745</v>
      </c>
      <c r="BW114" s="790"/>
      <c r="BX114" s="790"/>
      <c r="BY114" s="790"/>
      <c r="BZ114" s="790"/>
      <c r="CA114" s="790">
        <v>516553</v>
      </c>
      <c r="CB114" s="790"/>
      <c r="CC114" s="790"/>
      <c r="CD114" s="790"/>
      <c r="CE114" s="790"/>
      <c r="CF114" s="875">
        <v>22.2</v>
      </c>
      <c r="CG114" s="876"/>
      <c r="CH114" s="876"/>
      <c r="CI114" s="876"/>
      <c r="CJ114" s="876"/>
      <c r="CK114" s="927"/>
      <c r="CL114" s="821"/>
      <c r="CM114" s="817"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5565</v>
      </c>
      <c r="AB115" s="919"/>
      <c r="AC115" s="919"/>
      <c r="AD115" s="919"/>
      <c r="AE115" s="920"/>
      <c r="AF115" s="921">
        <v>28</v>
      </c>
      <c r="AG115" s="919"/>
      <c r="AH115" s="919"/>
      <c r="AI115" s="919"/>
      <c r="AJ115" s="920"/>
      <c r="AK115" s="921">
        <v>20</v>
      </c>
      <c r="AL115" s="919"/>
      <c r="AM115" s="919"/>
      <c r="AN115" s="919"/>
      <c r="AO115" s="920"/>
      <c r="AP115" s="922">
        <v>0</v>
      </c>
      <c r="AQ115" s="923"/>
      <c r="AR115" s="923"/>
      <c r="AS115" s="923"/>
      <c r="AT115" s="924"/>
      <c r="AU115" s="932"/>
      <c r="AV115" s="933"/>
      <c r="AW115" s="933"/>
      <c r="AX115" s="933"/>
      <c r="AY115" s="933"/>
      <c r="AZ115" s="817" t="s">
        <v>431</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385</v>
      </c>
      <c r="AB116" s="780"/>
      <c r="AC116" s="780"/>
      <c r="AD116" s="780"/>
      <c r="AE116" s="781"/>
      <c r="AF116" s="782">
        <v>486</v>
      </c>
      <c r="AG116" s="780"/>
      <c r="AH116" s="780"/>
      <c r="AI116" s="780"/>
      <c r="AJ116" s="781"/>
      <c r="AK116" s="782">
        <v>564</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5520</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601089</v>
      </c>
      <c r="AB117" s="903"/>
      <c r="AC117" s="903"/>
      <c r="AD117" s="903"/>
      <c r="AE117" s="904"/>
      <c r="AF117" s="905">
        <v>625630</v>
      </c>
      <c r="AG117" s="903"/>
      <c r="AH117" s="903"/>
      <c r="AI117" s="903"/>
      <c r="AJ117" s="904"/>
      <c r="AK117" s="905">
        <v>566547</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5432449</v>
      </c>
      <c r="BR119" s="845"/>
      <c r="BS119" s="845"/>
      <c r="BT119" s="845"/>
      <c r="BU119" s="845"/>
      <c r="BV119" s="845">
        <v>5540978</v>
      </c>
      <c r="BW119" s="845"/>
      <c r="BX119" s="845"/>
      <c r="BY119" s="845"/>
      <c r="BZ119" s="845"/>
      <c r="CA119" s="845">
        <v>5533252</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10"/>
      <c r="BB120" s="810"/>
      <c r="BC120" s="810"/>
      <c r="BD120" s="810"/>
      <c r="BE120" s="810"/>
      <c r="BF120" s="810"/>
      <c r="BG120" s="810"/>
      <c r="BH120" s="810"/>
      <c r="BI120" s="810"/>
      <c r="BJ120" s="810"/>
      <c r="BK120" s="810"/>
      <c r="BL120" s="810"/>
      <c r="BM120" s="810"/>
      <c r="BN120" s="810"/>
      <c r="BO120" s="810"/>
      <c r="BP120" s="811"/>
      <c r="BQ120" s="861">
        <v>2770709</v>
      </c>
      <c r="BR120" s="842"/>
      <c r="BS120" s="842"/>
      <c r="BT120" s="842"/>
      <c r="BU120" s="842"/>
      <c r="BV120" s="842">
        <v>2871852</v>
      </c>
      <c r="BW120" s="842"/>
      <c r="BX120" s="842"/>
      <c r="BY120" s="842"/>
      <c r="BZ120" s="842"/>
      <c r="CA120" s="842">
        <v>2890995</v>
      </c>
      <c r="CB120" s="842"/>
      <c r="CC120" s="842"/>
      <c r="CD120" s="842"/>
      <c r="CE120" s="842"/>
      <c r="CF120" s="866">
        <v>124.5</v>
      </c>
      <c r="CG120" s="867"/>
      <c r="CH120" s="867"/>
      <c r="CI120" s="867"/>
      <c r="CJ120" s="867"/>
      <c r="CK120" s="868" t="s">
        <v>445</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570142</v>
      </c>
      <c r="DH120" s="842"/>
      <c r="DI120" s="842"/>
      <c r="DJ120" s="842"/>
      <c r="DK120" s="842"/>
      <c r="DL120" s="842">
        <v>858663</v>
      </c>
      <c r="DM120" s="842"/>
      <c r="DN120" s="842"/>
      <c r="DO120" s="842"/>
      <c r="DP120" s="842"/>
      <c r="DQ120" s="842">
        <v>875632</v>
      </c>
      <c r="DR120" s="842"/>
      <c r="DS120" s="842"/>
      <c r="DT120" s="842"/>
      <c r="DU120" s="842"/>
      <c r="DV120" s="843">
        <v>37.700000000000003</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447</v>
      </c>
      <c r="BA121" s="752"/>
      <c r="BB121" s="752"/>
      <c r="BC121" s="752"/>
      <c r="BD121" s="752"/>
      <c r="BE121" s="752"/>
      <c r="BF121" s="752"/>
      <c r="BG121" s="752"/>
      <c r="BH121" s="752"/>
      <c r="BI121" s="752"/>
      <c r="BJ121" s="752"/>
      <c r="BK121" s="752"/>
      <c r="BL121" s="752"/>
      <c r="BM121" s="752"/>
      <c r="BN121" s="752"/>
      <c r="BO121" s="752"/>
      <c r="BP121" s="753"/>
      <c r="BQ121" s="789" t="s">
        <v>122</v>
      </c>
      <c r="BR121" s="790"/>
      <c r="BS121" s="790"/>
      <c r="BT121" s="790"/>
      <c r="BU121" s="790"/>
      <c r="BV121" s="790" t="s">
        <v>122</v>
      </c>
      <c r="BW121" s="790"/>
      <c r="BX121" s="790"/>
      <c r="BY121" s="790"/>
      <c r="BZ121" s="790"/>
      <c r="CA121" s="790" t="s">
        <v>122</v>
      </c>
      <c r="CB121" s="790"/>
      <c r="CC121" s="790"/>
      <c r="CD121" s="790"/>
      <c r="CE121" s="790"/>
      <c r="CF121" s="875" t="s">
        <v>122</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789">
        <v>129401</v>
      </c>
      <c r="DH121" s="790"/>
      <c r="DI121" s="790"/>
      <c r="DJ121" s="790"/>
      <c r="DK121" s="790"/>
      <c r="DL121" s="790">
        <v>115510</v>
      </c>
      <c r="DM121" s="790"/>
      <c r="DN121" s="790"/>
      <c r="DO121" s="790"/>
      <c r="DP121" s="790"/>
      <c r="DQ121" s="790">
        <v>126782</v>
      </c>
      <c r="DR121" s="790"/>
      <c r="DS121" s="790"/>
      <c r="DT121" s="790"/>
      <c r="DU121" s="790"/>
      <c r="DV121" s="796">
        <v>5.5</v>
      </c>
      <c r="DW121" s="796"/>
      <c r="DX121" s="796"/>
      <c r="DY121" s="796"/>
      <c r="DZ121" s="797"/>
    </row>
    <row r="122" spans="1:130" s="230" customFormat="1" ht="26.25" customHeight="1" x14ac:dyDescent="0.15">
      <c r="A122" s="820"/>
      <c r="B122" s="821"/>
      <c r="C122" s="817"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3638207</v>
      </c>
      <c r="BR122" s="845"/>
      <c r="BS122" s="845"/>
      <c r="BT122" s="845"/>
      <c r="BU122" s="845"/>
      <c r="BV122" s="845">
        <v>3705890</v>
      </c>
      <c r="BW122" s="845"/>
      <c r="BX122" s="845"/>
      <c r="BY122" s="845"/>
      <c r="BZ122" s="845"/>
      <c r="CA122" s="845">
        <v>3728587</v>
      </c>
      <c r="CB122" s="845"/>
      <c r="CC122" s="845"/>
      <c r="CD122" s="845"/>
      <c r="CE122" s="845"/>
      <c r="CF122" s="846">
        <v>160.6</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789" t="s">
        <v>122</v>
      </c>
      <c r="DH122" s="790"/>
      <c r="DI122" s="790"/>
      <c r="DJ122" s="790"/>
      <c r="DK122" s="790"/>
      <c r="DL122" s="790" t="s">
        <v>122</v>
      </c>
      <c r="DM122" s="790"/>
      <c r="DN122" s="790"/>
      <c r="DO122" s="790"/>
      <c r="DP122" s="790"/>
      <c r="DQ122" s="790" t="s">
        <v>122</v>
      </c>
      <c r="DR122" s="790"/>
      <c r="DS122" s="790"/>
      <c r="DT122" s="790"/>
      <c r="DU122" s="790"/>
      <c r="DV122" s="796" t="s">
        <v>122</v>
      </c>
      <c r="DW122" s="796"/>
      <c r="DX122" s="796"/>
      <c r="DY122" s="796"/>
      <c r="DZ122" s="797"/>
    </row>
    <row r="123" spans="1:130" s="230" customFormat="1" ht="26.25" customHeight="1" x14ac:dyDescent="0.15">
      <c r="A123" s="820"/>
      <c r="B123" s="821"/>
      <c r="C123" s="817"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5520</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6408916</v>
      </c>
      <c r="BR123" s="833"/>
      <c r="BS123" s="833"/>
      <c r="BT123" s="833"/>
      <c r="BU123" s="833"/>
      <c r="BV123" s="833">
        <v>6577742</v>
      </c>
      <c r="BW123" s="833"/>
      <c r="BX123" s="833"/>
      <c r="BY123" s="833"/>
      <c r="BZ123" s="833"/>
      <c r="CA123" s="833">
        <v>6619582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454</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45</v>
      </c>
      <c r="AB127" s="780"/>
      <c r="AC127" s="780"/>
      <c r="AD127" s="780"/>
      <c r="AE127" s="781"/>
      <c r="AF127" s="782">
        <v>28</v>
      </c>
      <c r="AG127" s="780"/>
      <c r="AH127" s="780"/>
      <c r="AI127" s="780"/>
      <c r="AJ127" s="781"/>
      <c r="AK127" s="782">
        <v>20</v>
      </c>
      <c r="AL127" s="780"/>
      <c r="AM127" s="780"/>
      <c r="AN127" s="780"/>
      <c r="AO127" s="781"/>
      <c r="AP127" s="824">
        <v>0</v>
      </c>
      <c r="AQ127" s="825"/>
      <c r="AR127" s="825"/>
      <c r="AS127" s="825"/>
      <c r="AT127" s="826"/>
      <c r="AU127" s="232"/>
      <c r="AV127" s="232"/>
      <c r="AW127" s="232"/>
      <c r="AX127" s="841" t="s">
        <v>456</v>
      </c>
      <c r="AY127" s="814"/>
      <c r="AZ127" s="814"/>
      <c r="BA127" s="814"/>
      <c r="BB127" s="814"/>
      <c r="BC127" s="814"/>
      <c r="BD127" s="814"/>
      <c r="BE127" s="815"/>
      <c r="BF127" s="813" t="s">
        <v>457</v>
      </c>
      <c r="BG127" s="814"/>
      <c r="BH127" s="814"/>
      <c r="BI127" s="814"/>
      <c r="BJ127" s="814"/>
      <c r="BK127" s="814"/>
      <c r="BL127" s="815"/>
      <c r="BM127" s="813" t="s">
        <v>458</v>
      </c>
      <c r="BN127" s="814"/>
      <c r="BO127" s="814"/>
      <c r="BP127" s="814"/>
      <c r="BQ127" s="814"/>
      <c r="BR127" s="814"/>
      <c r="BS127" s="815"/>
      <c r="BT127" s="813" t="s">
        <v>459</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460</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461</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462</v>
      </c>
      <c r="X128" s="800"/>
      <c r="Y128" s="800"/>
      <c r="Z128" s="801"/>
      <c r="AA128" s="802" t="s">
        <v>122</v>
      </c>
      <c r="AB128" s="803"/>
      <c r="AC128" s="803"/>
      <c r="AD128" s="803"/>
      <c r="AE128" s="804"/>
      <c r="AF128" s="805" t="s">
        <v>122</v>
      </c>
      <c r="AG128" s="803"/>
      <c r="AH128" s="803"/>
      <c r="AI128" s="803"/>
      <c r="AJ128" s="804"/>
      <c r="AK128" s="805" t="s">
        <v>122</v>
      </c>
      <c r="AL128" s="803"/>
      <c r="AM128" s="803"/>
      <c r="AN128" s="803"/>
      <c r="AO128" s="804"/>
      <c r="AP128" s="806"/>
      <c r="AQ128" s="807"/>
      <c r="AR128" s="807"/>
      <c r="AS128" s="807"/>
      <c r="AT128" s="808"/>
      <c r="AU128" s="232"/>
      <c r="AV128" s="232"/>
      <c r="AW128" s="232"/>
      <c r="AX128" s="809" t="s">
        <v>463</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464</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2828938</v>
      </c>
      <c r="AB129" s="780"/>
      <c r="AC129" s="780"/>
      <c r="AD129" s="780"/>
      <c r="AE129" s="781"/>
      <c r="AF129" s="782">
        <v>2731310</v>
      </c>
      <c r="AG129" s="780"/>
      <c r="AH129" s="780"/>
      <c r="AI129" s="780"/>
      <c r="AJ129" s="781"/>
      <c r="AK129" s="782">
        <v>2706764</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413959</v>
      </c>
      <c r="AB130" s="780"/>
      <c r="AC130" s="780"/>
      <c r="AD130" s="780"/>
      <c r="AE130" s="781"/>
      <c r="AF130" s="782">
        <v>431480</v>
      </c>
      <c r="AG130" s="780"/>
      <c r="AH130" s="780"/>
      <c r="AI130" s="780"/>
      <c r="AJ130" s="781"/>
      <c r="AK130" s="782">
        <v>384608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2414979</v>
      </c>
      <c r="AB131" s="764"/>
      <c r="AC131" s="764"/>
      <c r="AD131" s="764"/>
      <c r="AE131" s="765"/>
      <c r="AF131" s="766">
        <v>2299830</v>
      </c>
      <c r="AG131" s="764"/>
      <c r="AH131" s="764"/>
      <c r="AI131" s="764"/>
      <c r="AJ131" s="765"/>
      <c r="AK131" s="766">
        <v>2322156</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7.7487216239999999</v>
      </c>
      <c r="AB132" s="745"/>
      <c r="AC132" s="745"/>
      <c r="AD132" s="745"/>
      <c r="AE132" s="746"/>
      <c r="AF132" s="747">
        <v>8.4419283160000003</v>
      </c>
      <c r="AG132" s="745"/>
      <c r="AH132" s="745"/>
      <c r="AI132" s="745"/>
      <c r="AJ132" s="746"/>
      <c r="AK132" s="747">
        <v>7.8349172060000001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7.6</v>
      </c>
      <c r="AB133" s="724"/>
      <c r="AC133" s="724"/>
      <c r="AD133" s="724"/>
      <c r="AE133" s="725"/>
      <c r="AF133" s="723">
        <v>7.9</v>
      </c>
      <c r="AG133" s="724"/>
      <c r="AH133" s="724"/>
      <c r="AI133" s="724"/>
      <c r="AJ133" s="725"/>
      <c r="AK133" s="723">
        <v>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flUrXQhHoMEcG4Re8muJNarHjLqnMUnUekAQGZ5reJ+Hal3GRKnoI6ppuHIQ60sLp/Jb/9mDOuEBg+3bV9+jQ==" saltValue="JvTmrugi36LsM8dE0qgVh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2NpxEPkN2PSNKwydEvf85vit06LGKoP9e4HV0kCN3MHtM1RF2+sYu+lxRz5nYXoOB69gkM52jjwF3Hi/mJ42ZQ==" saltValue="ul8zltjCgWNry0whYwVd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rLX4Usm/Cu7RYABc5mP8CI3mlCxtCWI89oQrasOMBBfinsVnPDRqQgbqC93HxloxWfzbl/pQ/ehdfaj6xKQ==" saltValue="Z/ydcFhebzxt6NQ/YEK9a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619344</v>
      </c>
      <c r="AP9" s="281">
        <v>221194</v>
      </c>
      <c r="AQ9" s="282">
        <v>243450</v>
      </c>
      <c r="AR9" s="283">
        <v>-9.1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144615</v>
      </c>
      <c r="AP10" s="284">
        <v>51648</v>
      </c>
      <c r="AQ10" s="285">
        <v>36828</v>
      </c>
      <c r="AR10" s="286">
        <v>40.200000000000003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2575</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t="s">
        <v>486</v>
      </c>
      <c r="AP13" s="284" t="s">
        <v>486</v>
      </c>
      <c r="AQ13" s="285">
        <v>11862</v>
      </c>
      <c r="AR13" s="286" t="s">
        <v>486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t="s">
        <v>486</v>
      </c>
      <c r="AP14" s="284" t="s">
        <v>486</v>
      </c>
      <c r="AQ14" s="285">
        <v>4647</v>
      </c>
      <c r="AR14" s="286" t="s">
        <v>486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-26026</v>
      </c>
      <c r="AP15" s="284">
        <v>-9295</v>
      </c>
      <c r="AQ15" s="285">
        <v>-13358</v>
      </c>
      <c r="AR15" s="286">
        <v>-30.4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737933</v>
      </c>
      <c r="AP16" s="284">
        <v>263548</v>
      </c>
      <c r="AQ16" s="285">
        <v>286004</v>
      </c>
      <c r="AR16" s="286">
        <v>-7.9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26.43</v>
      </c>
      <c r="AP21" s="298">
        <v>24.25</v>
      </c>
      <c r="AQ21" s="299">
        <v>2.1800000000000002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96.7</v>
      </c>
      <c r="AP22" s="303">
        <v>95.4</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504076</v>
      </c>
      <c r="AP32" s="312">
        <v>180027</v>
      </c>
      <c r="AQ32" s="313">
        <v>167387</v>
      </c>
      <c r="AR32" s="314">
        <v>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v>5</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59449</v>
      </c>
      <c r="AP35" s="312">
        <v>21232</v>
      </c>
      <c r="AQ35" s="313">
        <v>34589</v>
      </c>
      <c r="AR35" s="314">
        <v>-38.6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2438</v>
      </c>
      <c r="AP36" s="312">
        <v>871</v>
      </c>
      <c r="AQ36" s="313">
        <v>2508</v>
      </c>
      <c r="AR36" s="314">
        <v>-65.3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20</v>
      </c>
      <c r="AP37" s="312">
        <v>7</v>
      </c>
      <c r="AQ37" s="313">
        <v>1525</v>
      </c>
      <c r="AR37" s="314">
        <v>-99.5</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v>564</v>
      </c>
      <c r="AP38" s="315">
        <v>201</v>
      </c>
      <c r="AQ38" s="316">
        <v>44</v>
      </c>
      <c r="AR38" s="304">
        <v>356.8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t="s">
        <v>486</v>
      </c>
      <c r="AP39" s="312" t="s">
        <v>486</v>
      </c>
      <c r="AQ39" s="313">
        <v>-7489</v>
      </c>
      <c r="AR39" s="314" t="s">
        <v>486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-384608</v>
      </c>
      <c r="AP40" s="312">
        <v>-137360</v>
      </c>
      <c r="AQ40" s="313">
        <v>-138932</v>
      </c>
      <c r="AR40" s="314">
        <v>-1.1000000000000001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181939</v>
      </c>
      <c r="AP41" s="312">
        <v>64978</v>
      </c>
      <c r="AQ41" s="313">
        <v>59636</v>
      </c>
      <c r="AR41" s="314">
        <v>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753573</v>
      </c>
      <c r="AN51" s="334">
        <v>252962</v>
      </c>
      <c r="AO51" s="335">
        <v>-6</v>
      </c>
      <c r="AP51" s="336">
        <v>268375</v>
      </c>
      <c r="AQ51" s="337">
        <v>-1.2</v>
      </c>
      <c r="AR51" s="338">
        <v>-4.8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357321</v>
      </c>
      <c r="AN52" s="342">
        <v>119947</v>
      </c>
      <c r="AO52" s="343">
        <v>-42.8</v>
      </c>
      <c r="AP52" s="344">
        <v>119602</v>
      </c>
      <c r="AQ52" s="345">
        <v>1.5</v>
      </c>
      <c r="AR52" s="346">
        <v>-44.3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871152</v>
      </c>
      <c r="AN53" s="334">
        <v>297626</v>
      </c>
      <c r="AO53" s="335">
        <v>17.7</v>
      </c>
      <c r="AP53" s="336">
        <v>301035</v>
      </c>
      <c r="AQ53" s="337">
        <v>12.2</v>
      </c>
      <c r="AR53" s="338">
        <v>5.5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271164</v>
      </c>
      <c r="AN54" s="342">
        <v>92642</v>
      </c>
      <c r="AO54" s="343">
        <v>-22.8</v>
      </c>
      <c r="AP54" s="344">
        <v>154376</v>
      </c>
      <c r="AQ54" s="345">
        <v>29.1</v>
      </c>
      <c r="AR54" s="346">
        <v>-51.9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590296</v>
      </c>
      <c r="AN55" s="334">
        <v>206904</v>
      </c>
      <c r="AO55" s="335">
        <v>-30.5</v>
      </c>
      <c r="AP55" s="336">
        <v>277467</v>
      </c>
      <c r="AQ55" s="337">
        <v>-7.8</v>
      </c>
      <c r="AR55" s="338">
        <v>-22.7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320629</v>
      </c>
      <c r="AN56" s="342">
        <v>112383</v>
      </c>
      <c r="AO56" s="343">
        <v>21.3</v>
      </c>
      <c r="AP56" s="344">
        <v>128378</v>
      </c>
      <c r="AQ56" s="345">
        <v>-16.8</v>
      </c>
      <c r="AR56" s="346">
        <v>38.1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722642</v>
      </c>
      <c r="AN57" s="334">
        <v>254094</v>
      </c>
      <c r="AO57" s="335">
        <v>22.8</v>
      </c>
      <c r="AP57" s="336">
        <v>282256</v>
      </c>
      <c r="AQ57" s="337">
        <v>1.7</v>
      </c>
      <c r="AR57" s="338">
        <v>21.1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237413</v>
      </c>
      <c r="AN58" s="342">
        <v>83479</v>
      </c>
      <c r="AO58" s="343">
        <v>-25.7</v>
      </c>
      <c r="AP58" s="344">
        <v>145453</v>
      </c>
      <c r="AQ58" s="345">
        <v>13.3</v>
      </c>
      <c r="AR58" s="346">
        <v>-39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1208657</v>
      </c>
      <c r="AN59" s="334">
        <v>431663</v>
      </c>
      <c r="AO59" s="335">
        <v>69.900000000000006</v>
      </c>
      <c r="AP59" s="336">
        <v>295341</v>
      </c>
      <c r="AQ59" s="337">
        <v>4.5999999999999996</v>
      </c>
      <c r="AR59" s="338">
        <v>65.3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467385</v>
      </c>
      <c r="AN60" s="342">
        <v>166923</v>
      </c>
      <c r="AO60" s="343">
        <v>100</v>
      </c>
      <c r="AP60" s="344">
        <v>137402</v>
      </c>
      <c r="AQ60" s="345">
        <v>-5.5</v>
      </c>
      <c r="AR60" s="346">
        <v>105.5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829264</v>
      </c>
      <c r="AN61" s="349">
        <v>288650</v>
      </c>
      <c r="AO61" s="350">
        <v>14.8</v>
      </c>
      <c r="AP61" s="351">
        <v>284895</v>
      </c>
      <c r="AQ61" s="352">
        <v>1.9</v>
      </c>
      <c r="AR61" s="338">
        <v>12.9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330782</v>
      </c>
      <c r="AN62" s="342">
        <v>115075</v>
      </c>
      <c r="AO62" s="343">
        <v>6</v>
      </c>
      <c r="AP62" s="344">
        <v>137042</v>
      </c>
      <c r="AQ62" s="345">
        <v>4.3</v>
      </c>
      <c r="AR62" s="346">
        <v>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tikq3MFSC5J/XIycUNL8beXK8DMqdntYm91LgInTvCVy8VYIfnRIq1iiE7z/XO5qgOr8uSRFNtBvpC3ivD+BA==" saltValue="xaliOkgh0L7aANHIsZyj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1" spans="125:125" ht="13.5" hidden="1" customHeight="1" x14ac:dyDescent="0.15">
      <c r="DU121" s="259"/>
    </row>
  </sheetData>
  <sheetProtection algorithmName="SHA-512" hashValue="hoQpl6hoAPQlePe9e2LZMNgnGe7ycFa3DwYQjmLvXRW0O1DGLR656ynxwfc620GU8AvSdHO4EdDnbWQvQHYjoQ==" saltValue="a/KVX5lDxwJLflSB2Bx/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QeAe3uS1As/PNAO2kBMnJV0zfPqnkeK9EbDcmJT0e9i5SnDg2+Ss6Mvi8vD7vHSAD85HIjhciHvTFDWkh+a8vg==" saltValue="9ndqJeUVoeuK+tY7dtvC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26.78</v>
      </c>
      <c r="G47" s="12">
        <v>27.54</v>
      </c>
      <c r="H47" s="12">
        <v>25.31</v>
      </c>
      <c r="I47" s="12">
        <v>26.22</v>
      </c>
      <c r="J47" s="13">
        <v>24.24</v>
      </c>
    </row>
    <row r="48" spans="2:10" ht="57.75" customHeight="1" x14ac:dyDescent="0.15">
      <c r="B48" s="14"/>
      <c r="C48" s="1141" t="s">
        <v>4</v>
      </c>
      <c r="D48" s="1141"/>
      <c r="E48" s="1142"/>
      <c r="F48" s="15">
        <v>3.98</v>
      </c>
      <c r="G48" s="16">
        <v>2.58</v>
      </c>
      <c r="H48" s="16">
        <v>6.8</v>
      </c>
      <c r="I48" s="16">
        <v>9</v>
      </c>
      <c r="J48" s="17">
        <v>1.87</v>
      </c>
    </row>
    <row r="49" spans="2:10" ht="57.75" customHeight="1" thickBot="1" x14ac:dyDescent="0.2">
      <c r="B49" s="18"/>
      <c r="C49" s="1143" t="s">
        <v>5</v>
      </c>
      <c r="D49" s="1143"/>
      <c r="E49" s="1144"/>
      <c r="F49" s="19" t="s">
        <v>530</v>
      </c>
      <c r="G49" s="20" t="s">
        <v>531</v>
      </c>
      <c r="H49" s="20">
        <v>4.4400000000000004</v>
      </c>
      <c r="I49" s="20" t="s">
        <v>532</v>
      </c>
      <c r="J49" s="21" t="s">
        <v>533</v>
      </c>
    </row>
    <row r="50" spans="2:10" x14ac:dyDescent="0.15"/>
  </sheetData>
  <sheetProtection algorithmName="SHA-512" hashValue="IasiiuvNedFBDibWoIve84ceJpMqk6QBGVRPR1fsDWOnLJSOTtJQoTZIlosLJkM6yhdk7btit1+QPGEXZw7CQA==" saltValue="dWTk2YTowhKNGe/D+Pu+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534</v>
      </c>
      <c r="D34" s="1151"/>
      <c r="E34" s="1152"/>
      <c r="F34" s="32">
        <v>3.97</v>
      </c>
      <c r="G34" s="33">
        <v>2.57</v>
      </c>
      <c r="H34" s="33">
        <v>6.8</v>
      </c>
      <c r="I34" s="33">
        <v>9</v>
      </c>
      <c r="J34" s="34">
        <v>1.87</v>
      </c>
      <c r="K34" s="22"/>
      <c r="L34" s="22"/>
      <c r="M34" s="22"/>
      <c r="N34" s="22"/>
      <c r="O34" s="22"/>
      <c r="P34" s="22"/>
    </row>
    <row r="35" spans="1:16" ht="39" customHeight="1" x14ac:dyDescent="0.15">
      <c r="A35" s="22"/>
      <c r="B35" s="35"/>
      <c r="C35" s="1145" t="s">
        <v>535</v>
      </c>
      <c r="D35" s="1146"/>
      <c r="E35" s="1147"/>
      <c r="F35" s="36">
        <v>0</v>
      </c>
      <c r="G35" s="37">
        <v>0</v>
      </c>
      <c r="H35" s="37">
        <v>0</v>
      </c>
      <c r="I35" s="37">
        <v>0</v>
      </c>
      <c r="J35" s="38">
        <v>0.43</v>
      </c>
      <c r="K35" s="22"/>
      <c r="L35" s="22"/>
      <c r="M35" s="22"/>
      <c r="N35" s="22"/>
      <c r="O35" s="22"/>
      <c r="P35" s="22"/>
    </row>
    <row r="36" spans="1:16" ht="39" customHeight="1" x14ac:dyDescent="0.15">
      <c r="A36" s="22"/>
      <c r="B36" s="35"/>
      <c r="C36" s="1145" t="s">
        <v>536</v>
      </c>
      <c r="D36" s="1146"/>
      <c r="E36" s="1147"/>
      <c r="F36" s="36">
        <v>0</v>
      </c>
      <c r="G36" s="37">
        <v>0</v>
      </c>
      <c r="H36" s="37">
        <v>0</v>
      </c>
      <c r="I36" s="37">
        <v>0</v>
      </c>
      <c r="J36" s="38">
        <v>0.36</v>
      </c>
      <c r="K36" s="22"/>
      <c r="L36" s="22"/>
      <c r="M36" s="22"/>
      <c r="N36" s="22"/>
      <c r="O36" s="22"/>
      <c r="P36" s="22"/>
    </row>
    <row r="37" spans="1:16" ht="39" customHeight="1" x14ac:dyDescent="0.15">
      <c r="A37" s="22"/>
      <c r="B37" s="35"/>
      <c r="C37" s="1145" t="s">
        <v>537</v>
      </c>
      <c r="D37" s="1146"/>
      <c r="E37" s="1147"/>
      <c r="F37" s="36">
        <v>0.01</v>
      </c>
      <c r="G37" s="37">
        <v>0</v>
      </c>
      <c r="H37" s="37">
        <v>0</v>
      </c>
      <c r="I37" s="37">
        <v>0</v>
      </c>
      <c r="J37" s="38">
        <v>0</v>
      </c>
      <c r="K37" s="22"/>
      <c r="L37" s="22"/>
      <c r="M37" s="22"/>
      <c r="N37" s="22"/>
      <c r="O37" s="22"/>
      <c r="P37" s="22"/>
    </row>
    <row r="38" spans="1:16" ht="39" customHeight="1" x14ac:dyDescent="0.15">
      <c r="A38" s="22"/>
      <c r="B38" s="35"/>
      <c r="C38" s="1145" t="s">
        <v>538</v>
      </c>
      <c r="D38" s="1146"/>
      <c r="E38" s="1147"/>
      <c r="F38" s="36">
        <v>0</v>
      </c>
      <c r="G38" s="37">
        <v>0</v>
      </c>
      <c r="H38" s="37">
        <v>0</v>
      </c>
      <c r="I38" s="37">
        <v>0</v>
      </c>
      <c r="J38" s="38">
        <v>0</v>
      </c>
      <c r="K38" s="22"/>
      <c r="L38" s="22"/>
      <c r="M38" s="22"/>
      <c r="N38" s="22"/>
      <c r="O38" s="22"/>
      <c r="P38" s="22"/>
    </row>
    <row r="39" spans="1:16" ht="39" customHeight="1" x14ac:dyDescent="0.15">
      <c r="A39" s="22"/>
      <c r="B39" s="35"/>
      <c r="C39" s="1145" t="s">
        <v>539</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541</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YnRoSxMZ3Y/SGBo82ye7lwt5aQSMxsVkwe1IpHZ+bTJM5lIJiLk+re0y4hYfVIvpHKORLMTwxy6iWbg2CaeBA==" saltValue="C92ey29xwX9rf1EKzN64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512</v>
      </c>
      <c r="L45" s="60">
        <v>512</v>
      </c>
      <c r="M45" s="60">
        <v>532</v>
      </c>
      <c r="N45" s="60">
        <v>567</v>
      </c>
      <c r="O45" s="61">
        <v>504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62</v>
      </c>
      <c r="L48" s="64">
        <v>54</v>
      </c>
      <c r="M48" s="64">
        <v>56</v>
      </c>
      <c r="N48" s="64">
        <v>51</v>
      </c>
      <c r="O48" s="65">
        <v>59</v>
      </c>
      <c r="P48" s="48"/>
      <c r="Q48" s="48"/>
      <c r="R48" s="48"/>
      <c r="S48" s="48"/>
      <c r="T48" s="48"/>
      <c r="U48" s="48"/>
    </row>
    <row r="49" spans="1:21" ht="30.75" customHeight="1" x14ac:dyDescent="0.15">
      <c r="A49" s="48"/>
      <c r="B49" s="1178"/>
      <c r="C49" s="1179"/>
      <c r="D49" s="62"/>
      <c r="E49" s="1155" t="s">
        <v>14</v>
      </c>
      <c r="F49" s="1155"/>
      <c r="G49" s="1155"/>
      <c r="H49" s="1155"/>
      <c r="I49" s="1155"/>
      <c r="J49" s="1156"/>
      <c r="K49" s="63">
        <v>7</v>
      </c>
      <c r="L49" s="64">
        <v>7</v>
      </c>
      <c r="M49" s="64">
        <v>7</v>
      </c>
      <c r="N49" s="64">
        <v>7</v>
      </c>
      <c r="O49" s="65">
        <v>2</v>
      </c>
      <c r="P49" s="48"/>
      <c r="Q49" s="48"/>
      <c r="R49" s="48"/>
      <c r="S49" s="48"/>
      <c r="T49" s="48"/>
      <c r="U49" s="48"/>
    </row>
    <row r="50" spans="1:21" ht="30.75" customHeight="1" x14ac:dyDescent="0.15">
      <c r="A50" s="48"/>
      <c r="B50" s="1178"/>
      <c r="C50" s="1179"/>
      <c r="D50" s="62"/>
      <c r="E50" s="1155" t="s">
        <v>15</v>
      </c>
      <c r="F50" s="1155"/>
      <c r="G50" s="1155"/>
      <c r="H50" s="1155"/>
      <c r="I50" s="1155"/>
      <c r="J50" s="1156"/>
      <c r="K50" s="63">
        <v>6</v>
      </c>
      <c r="L50" s="64">
        <v>6</v>
      </c>
      <c r="M50" s="64">
        <v>6</v>
      </c>
      <c r="N50" s="64">
        <v>0</v>
      </c>
      <c r="O50" s="65">
        <v>0</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422</v>
      </c>
      <c r="L52" s="64">
        <v>414</v>
      </c>
      <c r="M52" s="64">
        <v>415</v>
      </c>
      <c r="N52" s="64">
        <v>432</v>
      </c>
      <c r="O52" s="65">
        <v>385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165</v>
      </c>
      <c r="L53" s="69">
        <v>165</v>
      </c>
      <c r="M53" s="69">
        <v>186</v>
      </c>
      <c r="N53" s="69">
        <v>193</v>
      </c>
      <c r="O53" s="70">
        <v>181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3MN9YbRcDj7tLk3v2qSD8G+VgL3n+YpJc7SJZRoQd8haOF1uLAKo6r85twhFqjNmYft/hpOYONH5Rq9agNvnqw==" saltValue="q7XnLdFk3ipTz+C9KFkSm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4220</v>
      </c>
      <c r="J41" s="356">
        <v>4188</v>
      </c>
      <c r="K41" s="356">
        <v>4180</v>
      </c>
      <c r="L41" s="356">
        <v>3998</v>
      </c>
      <c r="M41" s="357">
        <v>3965</v>
      </c>
    </row>
    <row r="42" spans="2:13" ht="27.75" customHeight="1" x14ac:dyDescent="0.15">
      <c r="B42" s="1186"/>
      <c r="C42" s="1187"/>
      <c r="D42" s="106"/>
      <c r="E42" s="1190" t="s">
        <v>32</v>
      </c>
      <c r="F42" s="1190"/>
      <c r="G42" s="1190"/>
      <c r="H42" s="1191"/>
      <c r="I42" s="358">
        <v>11</v>
      </c>
      <c r="J42" s="359">
        <v>6</v>
      </c>
      <c r="K42" s="359">
        <v>6</v>
      </c>
      <c r="L42" s="359" t="s">
        <v>486</v>
      </c>
      <c r="M42" s="360" t="s">
        <v>486</v>
      </c>
    </row>
    <row r="43" spans="2:13" ht="27.75" customHeight="1" x14ac:dyDescent="0.15">
      <c r="B43" s="1186"/>
      <c r="C43" s="1187"/>
      <c r="D43" s="106"/>
      <c r="E43" s="1190" t="s">
        <v>33</v>
      </c>
      <c r="F43" s="1190"/>
      <c r="G43" s="1190"/>
      <c r="H43" s="1191"/>
      <c r="I43" s="358">
        <v>443</v>
      </c>
      <c r="J43" s="359">
        <v>449</v>
      </c>
      <c r="K43" s="359">
        <v>700</v>
      </c>
      <c r="L43" s="359">
        <v>974</v>
      </c>
      <c r="M43" s="360">
        <v>1002</v>
      </c>
    </row>
    <row r="44" spans="2:13" ht="27.75" customHeight="1" x14ac:dyDescent="0.15">
      <c r="B44" s="1186"/>
      <c r="C44" s="1187"/>
      <c r="D44" s="106"/>
      <c r="E44" s="1190" t="s">
        <v>34</v>
      </c>
      <c r="F44" s="1190"/>
      <c r="G44" s="1190"/>
      <c r="H44" s="1191"/>
      <c r="I44" s="358">
        <v>24</v>
      </c>
      <c r="J44" s="359">
        <v>17</v>
      </c>
      <c r="K44" s="359">
        <v>11</v>
      </c>
      <c r="L44" s="359">
        <v>52</v>
      </c>
      <c r="M44" s="360">
        <v>49</v>
      </c>
    </row>
    <row r="45" spans="2:13" ht="27.75" customHeight="1" x14ac:dyDescent="0.15">
      <c r="B45" s="1186"/>
      <c r="C45" s="1187"/>
      <c r="D45" s="106"/>
      <c r="E45" s="1190" t="s">
        <v>35</v>
      </c>
      <c r="F45" s="1190"/>
      <c r="G45" s="1190"/>
      <c r="H45" s="1191"/>
      <c r="I45" s="358">
        <v>565</v>
      </c>
      <c r="J45" s="359">
        <v>545</v>
      </c>
      <c r="K45" s="359">
        <v>536</v>
      </c>
      <c r="L45" s="359">
        <v>517</v>
      </c>
      <c r="M45" s="360">
        <v>517</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2871</v>
      </c>
      <c r="J50" s="359">
        <v>2780</v>
      </c>
      <c r="K50" s="359">
        <v>2771</v>
      </c>
      <c r="L50" s="359">
        <v>2872</v>
      </c>
      <c r="M50" s="360">
        <v>2891</v>
      </c>
    </row>
    <row r="51" spans="2:13" ht="27.75" customHeight="1" x14ac:dyDescent="0.15">
      <c r="B51" s="1186"/>
      <c r="C51" s="1187"/>
      <c r="D51" s="106"/>
      <c r="E51" s="1190" t="s">
        <v>42</v>
      </c>
      <c r="F51" s="1190"/>
      <c r="G51" s="1190"/>
      <c r="H51" s="1191"/>
      <c r="I51" s="358" t="s">
        <v>486</v>
      </c>
      <c r="J51" s="359" t="s">
        <v>486</v>
      </c>
      <c r="K51" s="359" t="s">
        <v>486</v>
      </c>
      <c r="L51" s="359" t="s">
        <v>486</v>
      </c>
      <c r="M51" s="360" t="s">
        <v>486</v>
      </c>
    </row>
    <row r="52" spans="2:13" ht="27.75" customHeight="1" x14ac:dyDescent="0.15">
      <c r="B52" s="1188"/>
      <c r="C52" s="1189"/>
      <c r="D52" s="106"/>
      <c r="E52" s="1190" t="s">
        <v>43</v>
      </c>
      <c r="F52" s="1190"/>
      <c r="G52" s="1190"/>
      <c r="H52" s="1191"/>
      <c r="I52" s="358">
        <v>3542</v>
      </c>
      <c r="J52" s="359">
        <v>3549</v>
      </c>
      <c r="K52" s="359">
        <v>3638</v>
      </c>
      <c r="L52" s="359">
        <v>3706</v>
      </c>
      <c r="M52" s="360">
        <v>3729</v>
      </c>
    </row>
    <row r="53" spans="2:13" ht="27.75" customHeight="1" thickBot="1" x14ac:dyDescent="0.2">
      <c r="B53" s="1192" t="s">
        <v>19</v>
      </c>
      <c r="C53" s="1193"/>
      <c r="D53" s="110"/>
      <c r="E53" s="1194" t="s">
        <v>44</v>
      </c>
      <c r="F53" s="1194"/>
      <c r="G53" s="1194"/>
      <c r="H53" s="1195"/>
      <c r="I53" s="361">
        <v>-1150</v>
      </c>
      <c r="J53" s="362">
        <v>-1124</v>
      </c>
      <c r="K53" s="362">
        <v>-976</v>
      </c>
      <c r="L53" s="362">
        <v>-1037</v>
      </c>
      <c r="M53" s="363">
        <v>-1086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RBtbuZ3PfhRgd5zq63YWXryAeq5B8LYkCNjGOVEko2wG8IBmtYQNfmh5x1BtzuKDthEfCQtfty5oFOqUTrSFg==" saltValue="HDasY6UufKUKYryl/ScR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716</v>
      </c>
      <c r="G55" s="122">
        <v>716</v>
      </c>
      <c r="H55" s="123">
        <v>656</v>
      </c>
    </row>
    <row r="56" spans="2:8" ht="52.5" customHeight="1" x14ac:dyDescent="0.15">
      <c r="B56" s="124"/>
      <c r="C56" s="1213" t="s">
        <v>47</v>
      </c>
      <c r="D56" s="1213"/>
      <c r="E56" s="1214"/>
      <c r="F56" s="125">
        <v>265</v>
      </c>
      <c r="G56" s="125">
        <v>265</v>
      </c>
      <c r="H56" s="126">
        <v>265</v>
      </c>
    </row>
    <row r="57" spans="2:8" ht="53.25" customHeight="1" x14ac:dyDescent="0.15">
      <c r="B57" s="124"/>
      <c r="C57" s="1215" t="s">
        <v>48</v>
      </c>
      <c r="D57" s="1215"/>
      <c r="E57" s="1216"/>
      <c r="F57" s="127">
        <v>1751</v>
      </c>
      <c r="G57" s="127">
        <v>1859</v>
      </c>
      <c r="H57" s="128">
        <v>1903</v>
      </c>
    </row>
    <row r="58" spans="2:8" ht="45.75" customHeight="1" x14ac:dyDescent="0.15">
      <c r="B58" s="129"/>
      <c r="C58" s="1203" t="s">
        <v>552</v>
      </c>
      <c r="D58" s="1204"/>
      <c r="E58" s="1205"/>
      <c r="F58" s="130">
        <v>604</v>
      </c>
      <c r="G58" s="130">
        <v>604</v>
      </c>
      <c r="H58" s="131">
        <v>604</v>
      </c>
    </row>
    <row r="59" spans="2:8" ht="45.75" customHeight="1" x14ac:dyDescent="0.15">
      <c r="B59" s="129"/>
      <c r="C59" s="1203" t="s">
        <v>553</v>
      </c>
      <c r="D59" s="1204"/>
      <c r="E59" s="1205"/>
      <c r="F59" s="130">
        <v>461</v>
      </c>
      <c r="G59" s="130">
        <v>511</v>
      </c>
      <c r="H59" s="131">
        <v>586</v>
      </c>
    </row>
    <row r="60" spans="2:8" ht="45.75" customHeight="1" x14ac:dyDescent="0.15">
      <c r="B60" s="129"/>
      <c r="C60" s="1203" t="s">
        <v>554</v>
      </c>
      <c r="D60" s="1204"/>
      <c r="E60" s="1205"/>
      <c r="F60" s="130">
        <v>414</v>
      </c>
      <c r="G60" s="130">
        <v>464</v>
      </c>
      <c r="H60" s="131">
        <v>439</v>
      </c>
    </row>
    <row r="61" spans="2:8" ht="45.75" customHeight="1" x14ac:dyDescent="0.15">
      <c r="B61" s="129"/>
      <c r="C61" s="1203" t="s">
        <v>555</v>
      </c>
      <c r="D61" s="1204"/>
      <c r="E61" s="1205"/>
      <c r="F61" s="130">
        <v>104</v>
      </c>
      <c r="G61" s="130">
        <v>104</v>
      </c>
      <c r="H61" s="131">
        <v>104</v>
      </c>
    </row>
    <row r="62" spans="2:8" ht="45.75" customHeight="1" thickBot="1" x14ac:dyDescent="0.2">
      <c r="B62" s="132"/>
      <c r="C62" s="1206" t="s">
        <v>556</v>
      </c>
      <c r="D62" s="1207"/>
      <c r="E62" s="1208"/>
      <c r="F62" s="133">
        <v>102</v>
      </c>
      <c r="G62" s="133">
        <v>102</v>
      </c>
      <c r="H62" s="134">
        <v>102</v>
      </c>
    </row>
    <row r="63" spans="2:8" ht="52.5" customHeight="1" thickBot="1" x14ac:dyDescent="0.2">
      <c r="B63" s="135"/>
      <c r="C63" s="1209" t="s">
        <v>49</v>
      </c>
      <c r="D63" s="1209"/>
      <c r="E63" s="1210"/>
      <c r="F63" s="136">
        <v>2733</v>
      </c>
      <c r="G63" s="136">
        <v>2840</v>
      </c>
      <c r="H63" s="137">
        <v>2824</v>
      </c>
    </row>
    <row r="64" spans="2:8" x14ac:dyDescent="0.15"/>
  </sheetData>
  <sheetProtection algorithmName="SHA-512" hashValue="bcq7SZAzXWjkzv71MMS8S0yblST7x1K0v9ByrT7XF1UF0poGfbd2plNlu3vJQy/hEGKbR2+a7NJxt5IvKJJwxg==" saltValue="DRtcUGaTNfpCsK3mtB8T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252962</v>
      </c>
      <c r="E3" s="156"/>
      <c r="F3" s="157">
        <v>268375</v>
      </c>
      <c r="G3" s="158"/>
      <c r="H3" s="159"/>
    </row>
    <row r="4" spans="1:8" x14ac:dyDescent="0.15">
      <c r="A4" s="160"/>
      <c r="B4" s="161"/>
      <c r="C4" s="162"/>
      <c r="D4" s="163">
        <v>119947</v>
      </c>
      <c r="E4" s="164"/>
      <c r="F4" s="165">
        <v>119602</v>
      </c>
      <c r="G4" s="166"/>
      <c r="H4" s="167"/>
    </row>
    <row r="5" spans="1:8" x14ac:dyDescent="0.15">
      <c r="A5" s="148" t="s">
        <v>519</v>
      </c>
      <c r="B5" s="153"/>
      <c r="C5" s="154"/>
      <c r="D5" s="155">
        <v>297626</v>
      </c>
      <c r="E5" s="156"/>
      <c r="F5" s="157">
        <v>301035</v>
      </c>
      <c r="G5" s="158"/>
      <c r="H5" s="159"/>
    </row>
    <row r="6" spans="1:8" x14ac:dyDescent="0.15">
      <c r="A6" s="160"/>
      <c r="B6" s="161"/>
      <c r="C6" s="162"/>
      <c r="D6" s="163">
        <v>92642</v>
      </c>
      <c r="E6" s="164"/>
      <c r="F6" s="165">
        <v>154376</v>
      </c>
      <c r="G6" s="166"/>
      <c r="H6" s="167"/>
    </row>
    <row r="7" spans="1:8" x14ac:dyDescent="0.15">
      <c r="A7" s="148" t="s">
        <v>520</v>
      </c>
      <c r="B7" s="153"/>
      <c r="C7" s="154"/>
      <c r="D7" s="155">
        <v>206904</v>
      </c>
      <c r="E7" s="156"/>
      <c r="F7" s="157">
        <v>277467</v>
      </c>
      <c r="G7" s="158"/>
      <c r="H7" s="159"/>
    </row>
    <row r="8" spans="1:8" x14ac:dyDescent="0.15">
      <c r="A8" s="160"/>
      <c r="B8" s="161"/>
      <c r="C8" s="162"/>
      <c r="D8" s="163">
        <v>112383</v>
      </c>
      <c r="E8" s="164"/>
      <c r="F8" s="165">
        <v>128378</v>
      </c>
      <c r="G8" s="166"/>
      <c r="H8" s="167"/>
    </row>
    <row r="9" spans="1:8" x14ac:dyDescent="0.15">
      <c r="A9" s="148" t="s">
        <v>521</v>
      </c>
      <c r="B9" s="153"/>
      <c r="C9" s="154"/>
      <c r="D9" s="155">
        <v>254094</v>
      </c>
      <c r="E9" s="156"/>
      <c r="F9" s="157">
        <v>282256</v>
      </c>
      <c r="G9" s="158"/>
      <c r="H9" s="159"/>
    </row>
    <row r="10" spans="1:8" x14ac:dyDescent="0.15">
      <c r="A10" s="160"/>
      <c r="B10" s="161"/>
      <c r="C10" s="162"/>
      <c r="D10" s="163">
        <v>83479</v>
      </c>
      <c r="E10" s="164"/>
      <c r="F10" s="165">
        <v>145453</v>
      </c>
      <c r="G10" s="166"/>
      <c r="H10" s="167"/>
    </row>
    <row r="11" spans="1:8" x14ac:dyDescent="0.15">
      <c r="A11" s="148" t="s">
        <v>522</v>
      </c>
      <c r="B11" s="153"/>
      <c r="C11" s="154"/>
      <c r="D11" s="155">
        <v>431663</v>
      </c>
      <c r="E11" s="156"/>
      <c r="F11" s="157">
        <v>295341</v>
      </c>
      <c r="G11" s="158"/>
      <c r="H11" s="159"/>
    </row>
    <row r="12" spans="1:8" x14ac:dyDescent="0.15">
      <c r="A12" s="160"/>
      <c r="B12" s="161"/>
      <c r="C12" s="168"/>
      <c r="D12" s="163">
        <v>166923</v>
      </c>
      <c r="E12" s="164"/>
      <c r="F12" s="165">
        <v>137402</v>
      </c>
      <c r="G12" s="166"/>
      <c r="H12" s="167"/>
    </row>
    <row r="13" spans="1:8" x14ac:dyDescent="0.15">
      <c r="A13" s="148"/>
      <c r="B13" s="153"/>
      <c r="C13" s="169"/>
      <c r="D13" s="170">
        <v>288650</v>
      </c>
      <c r="E13" s="171"/>
      <c r="F13" s="172">
        <v>284895</v>
      </c>
      <c r="G13" s="173"/>
      <c r="H13" s="159"/>
    </row>
    <row r="14" spans="1:8" x14ac:dyDescent="0.15">
      <c r="A14" s="160"/>
      <c r="B14" s="161"/>
      <c r="C14" s="162"/>
      <c r="D14" s="163">
        <v>115075</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3.98</v>
      </c>
      <c r="C19" s="174">
        <f>ROUND(VALUE(SUBSTITUTE(実質収支比率等に係る経年分析!G$48,"▲","-")),2)</f>
        <v>2.58</v>
      </c>
      <c r="D19" s="174">
        <f>ROUND(VALUE(SUBSTITUTE(実質収支比率等に係る経年分析!H$48,"▲","-")),2)</f>
        <v>6.8</v>
      </c>
      <c r="E19" s="174">
        <f>ROUND(VALUE(SUBSTITUTE(実質収支比率等に係る経年分析!I$48,"▲","-")),2)</f>
        <v>9</v>
      </c>
      <c r="F19" s="174">
        <f>ROUND(VALUE(SUBSTITUTE(実質収支比率等に係る経年分析!J$48,"▲","-")),2)</f>
        <v>1.87</v>
      </c>
    </row>
    <row r="20" spans="1:11" x14ac:dyDescent="0.15">
      <c r="A20" s="174" t="s">
        <v>53</v>
      </c>
      <c r="B20" s="174">
        <f>ROUND(VALUE(SUBSTITUTE(実質収支比率等に係る経年分析!F$47,"▲","-")),2)</f>
        <v>26.78</v>
      </c>
      <c r="C20" s="174">
        <f>ROUND(VALUE(SUBSTITUTE(実質収支比率等に係る経年分析!G$47,"▲","-")),2)</f>
        <v>27.54</v>
      </c>
      <c r="D20" s="174">
        <f>ROUND(VALUE(SUBSTITUTE(実質収支比率等に係る経年分析!H$47,"▲","-")),2)</f>
        <v>25.31</v>
      </c>
      <c r="E20" s="174">
        <f>ROUND(VALUE(SUBSTITUTE(実質収支比率等に係る経年分析!I$47,"▲","-")),2)</f>
        <v>26.22</v>
      </c>
      <c r="F20" s="174">
        <f>ROUND(VALUE(SUBSTITUTE(実質収支比率等に係る経年分析!J$47,"▲","-")),2)</f>
        <v>24.24</v>
      </c>
    </row>
    <row r="21" spans="1:11" x14ac:dyDescent="0.15">
      <c r="A21" s="174" t="s">
        <v>54</v>
      </c>
      <c r="B21" s="174">
        <f>IF(ISNUMBER(VALUE(SUBSTITUTE(実質収支比率等に係る経年分析!F$49,"▲","-"))),ROUND(VALUE(SUBSTITUTE(実質収支比率等に係る経年分析!F$49,"▲","-")),2),NA())</f>
        <v>-7.58</v>
      </c>
      <c r="C21" s="174">
        <f>IF(ISNUMBER(VALUE(SUBSTITUTE(実質収支比率等に係る経年分析!G$49,"▲","-"))),ROUND(VALUE(SUBSTITUTE(実質収支比率等に係る経年分析!G$49,"▲","-")),2),NA())</f>
        <v>-1.32</v>
      </c>
      <c r="D21" s="174">
        <f>IF(ISNUMBER(VALUE(SUBSTITUTE(実質収支比率等に係る経年分析!H$49,"▲","-"))),ROUND(VALUE(SUBSTITUTE(実質収支比率等に係る経年分析!H$49,"▲","-")),2),NA())</f>
        <v>4.4400000000000004</v>
      </c>
      <c r="E21" s="174">
        <f>IF(ISNUMBER(VALUE(SUBSTITUTE(実質収支比率等に係る経年分析!I$49,"▲","-"))),ROUND(VALUE(SUBSTITUTE(実質収支比率等に係る経年分析!I$49,"▲","-")),2),NA())</f>
        <v>-1.7</v>
      </c>
      <c r="F21" s="174">
        <f>IF(ISNUMBER(VALUE(SUBSTITUTE(実質収支比率等に係る経年分析!J$49,"▲","-"))),ROUND(VALUE(SUBSTITUTE(実質収支比率等に係る経年分析!J$49,"▲","-")),2),NA())</f>
        <v>-14.97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0.36</v>
      </c>
    </row>
    <row r="35" spans="1:16" x14ac:dyDescent="0.15">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422</v>
      </c>
      <c r="E42" s="176"/>
      <c r="F42" s="176"/>
      <c r="G42" s="176">
        <f>'実質公債費比率（分子）の構造'!L$52</f>
        <v>414</v>
      </c>
      <c r="H42" s="176"/>
      <c r="I42" s="176"/>
      <c r="J42" s="176">
        <f>'実質公債費比率（分子）の構造'!M$52</f>
        <v>415</v>
      </c>
      <c r="K42" s="176"/>
      <c r="L42" s="176"/>
      <c r="M42" s="176">
        <f>'実質公債費比率（分子）の構造'!N$52</f>
        <v>432</v>
      </c>
      <c r="N42" s="176"/>
      <c r="O42" s="176"/>
      <c r="P42" s="176">
        <f>'実質公債費比率（分子）の構造'!O$52</f>
        <v>385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f>'実質公債費比率（分子）の構造'!K$50</f>
        <v>6</v>
      </c>
      <c r="C44" s="176"/>
      <c r="D44" s="176"/>
      <c r="E44" s="176">
        <f>'実質公債費比率（分子）の構造'!L$50</f>
        <v>6</v>
      </c>
      <c r="F44" s="176"/>
      <c r="G44" s="176"/>
      <c r="H44" s="176">
        <f>'実質公債費比率（分子）の構造'!M$50</f>
        <v>6</v>
      </c>
      <c r="I44" s="176"/>
      <c r="J44" s="176"/>
      <c r="K44" s="176">
        <f>'実質公債費比率（分子）の構造'!N$50</f>
        <v>0</v>
      </c>
      <c r="L44" s="176"/>
      <c r="M44" s="176"/>
      <c r="N44" s="176">
        <f>'実質公債費比率（分子）の構造'!O$50</f>
        <v>0</v>
      </c>
      <c r="O44" s="176"/>
      <c r="P44" s="176"/>
    </row>
    <row r="45" spans="1:16" x14ac:dyDescent="0.15">
      <c r="A45" s="176" t="s">
        <v>63</v>
      </c>
      <c r="B45" s="176">
        <f>'実質公債費比率（分子）の構造'!K$49</f>
        <v>7</v>
      </c>
      <c r="C45" s="176"/>
      <c r="D45" s="176"/>
      <c r="E45" s="176">
        <f>'実質公債費比率（分子）の構造'!L$49</f>
        <v>7</v>
      </c>
      <c r="F45" s="176"/>
      <c r="G45" s="176"/>
      <c r="H45" s="176">
        <f>'実質公債費比率（分子）の構造'!M$49</f>
        <v>7</v>
      </c>
      <c r="I45" s="176"/>
      <c r="J45" s="176"/>
      <c r="K45" s="176">
        <f>'実質公債費比率（分子）の構造'!N$49</f>
        <v>7</v>
      </c>
      <c r="L45" s="176"/>
      <c r="M45" s="176"/>
      <c r="N45" s="176">
        <f>'実質公債費比率（分子）の構造'!O$49</f>
        <v>2</v>
      </c>
      <c r="O45" s="176"/>
      <c r="P45" s="176"/>
    </row>
    <row r="46" spans="1:16" x14ac:dyDescent="0.15">
      <c r="A46" s="176" t="s">
        <v>64</v>
      </c>
      <c r="B46" s="176">
        <f>'実質公債費比率（分子）の構造'!K$48</f>
        <v>62</v>
      </c>
      <c r="C46" s="176"/>
      <c r="D46" s="176"/>
      <c r="E46" s="176">
        <f>'実質公債費比率（分子）の構造'!L$48</f>
        <v>54</v>
      </c>
      <c r="F46" s="176"/>
      <c r="G46" s="176"/>
      <c r="H46" s="176">
        <f>'実質公債費比率（分子）の構造'!M$48</f>
        <v>56</v>
      </c>
      <c r="I46" s="176"/>
      <c r="J46" s="176"/>
      <c r="K46" s="176">
        <f>'実質公債費比率（分子）の構造'!N$48</f>
        <v>51</v>
      </c>
      <c r="L46" s="176"/>
      <c r="M46" s="176"/>
      <c r="N46" s="176">
        <f>'実質公債費比率（分子）の構造'!O$48</f>
        <v>59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512</v>
      </c>
      <c r="C49" s="176"/>
      <c r="D49" s="176"/>
      <c r="E49" s="176">
        <f>'実質公債費比率（分子）の構造'!L$45</f>
        <v>512</v>
      </c>
      <c r="F49" s="176"/>
      <c r="G49" s="176"/>
      <c r="H49" s="176">
        <f>'実質公債費比率（分子）の構造'!M$45</f>
        <v>532</v>
      </c>
      <c r="I49" s="176"/>
      <c r="J49" s="176"/>
      <c r="K49" s="176">
        <f>'実質公債費比率（分子）の構造'!N$45</f>
        <v>567</v>
      </c>
      <c r="L49" s="176"/>
      <c r="M49" s="176"/>
      <c r="N49" s="176">
        <f>'実質公債費比率（分子）の構造'!O$45</f>
        <v>504</v>
      </c>
      <c r="O49" s="176"/>
      <c r="P49" s="176"/>
    </row>
    <row r="50" spans="1:16" x14ac:dyDescent="0.15">
      <c r="A50" s="176" t="s">
        <v>67</v>
      </c>
      <c r="B50" s="176" t="e">
        <f>NA()</f>
        <v>#N/A</v>
      </c>
      <c r="C50" s="176">
        <f>IF(ISNUMBER('実質公債費比率（分子）の構造'!K$53),'実質公債費比率（分子）の構造'!K$53,NA())</f>
        <v>165</v>
      </c>
      <c r="D50" s="176" t="e">
        <f>NA()</f>
        <v>#N/A</v>
      </c>
      <c r="E50" s="176" t="e">
        <f>NA()</f>
        <v>#N/A</v>
      </c>
      <c r="F50" s="176">
        <f>IF(ISNUMBER('実質公債費比率（分子）の構造'!L$53),'実質公債費比率（分子）の構造'!L$53,NA())</f>
        <v>165</v>
      </c>
      <c r="G50" s="176" t="e">
        <f>NA()</f>
        <v>#N/A</v>
      </c>
      <c r="H50" s="176" t="e">
        <f>NA()</f>
        <v>#N/A</v>
      </c>
      <c r="I50" s="176">
        <f>IF(ISNUMBER('実質公債費比率（分子）の構造'!M$53),'実質公債費比率（分子）の構造'!M$53,NA())</f>
        <v>186</v>
      </c>
      <c r="J50" s="176" t="e">
        <f>NA()</f>
        <v>#N/A</v>
      </c>
      <c r="K50" s="176" t="e">
        <f>NA()</f>
        <v>#N/A</v>
      </c>
      <c r="L50" s="176">
        <f>IF(ISNUMBER('実質公債費比率（分子）の構造'!N$53),'実質公債費比率（分子）の構造'!N$53,NA())</f>
        <v>193</v>
      </c>
      <c r="M50" s="176" t="e">
        <f>NA()</f>
        <v>#N/A</v>
      </c>
      <c r="N50" s="176" t="e">
        <f>NA()</f>
        <v>#N/A</v>
      </c>
      <c r="O50" s="176">
        <f>IF(ISNUMBER('実質公債費比率（分子）の構造'!O$53),'実質公債費比率（分子）の構造'!O$53,NA())</f>
        <v>181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3542</v>
      </c>
      <c r="E56" s="175"/>
      <c r="F56" s="175"/>
      <c r="G56" s="175">
        <f>'将来負担比率（分子）の構造'!J$52</f>
        <v>3549</v>
      </c>
      <c r="H56" s="175"/>
      <c r="I56" s="175"/>
      <c r="J56" s="175">
        <f>'将来負担比率（分子）の構造'!K$52</f>
        <v>3638</v>
      </c>
      <c r="K56" s="175"/>
      <c r="L56" s="175"/>
      <c r="M56" s="175">
        <f>'将来負担比率（分子）の構造'!L$52</f>
        <v>3706</v>
      </c>
      <c r="N56" s="175"/>
      <c r="O56" s="175"/>
      <c r="P56" s="175">
        <f>'将来負担比率（分子）の構造'!M$52</f>
        <v>3729</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2871</v>
      </c>
      <c r="E58" s="175"/>
      <c r="F58" s="175"/>
      <c r="G58" s="175">
        <f>'将来負担比率（分子）の構造'!J$50</f>
        <v>2780</v>
      </c>
      <c r="H58" s="175"/>
      <c r="I58" s="175"/>
      <c r="J58" s="175">
        <f>'将来負担比率（分子）の構造'!K$50</f>
        <v>2771</v>
      </c>
      <c r="K58" s="175"/>
      <c r="L58" s="175"/>
      <c r="M58" s="175">
        <f>'将来負担比率（分子）の構造'!L$50</f>
        <v>2872</v>
      </c>
      <c r="N58" s="175"/>
      <c r="O58" s="175"/>
      <c r="P58" s="175">
        <f>'将来負担比率（分子）の構造'!M$50</f>
        <v>2891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565</v>
      </c>
      <c r="C62" s="175"/>
      <c r="D62" s="175"/>
      <c r="E62" s="175">
        <f>'将来負担比率（分子）の構造'!J$45</f>
        <v>545</v>
      </c>
      <c r="F62" s="175"/>
      <c r="G62" s="175"/>
      <c r="H62" s="175">
        <f>'将来負担比率（分子）の構造'!K$45</f>
        <v>536</v>
      </c>
      <c r="I62" s="175"/>
      <c r="J62" s="175"/>
      <c r="K62" s="175">
        <f>'将来負担比率（分子）の構造'!L$45</f>
        <v>517</v>
      </c>
      <c r="L62" s="175"/>
      <c r="M62" s="175"/>
      <c r="N62" s="175">
        <f>'将来負担比率（分子）の構造'!M$45</f>
        <v>517</v>
      </c>
      <c r="O62" s="175"/>
      <c r="P62" s="175"/>
    </row>
    <row r="63" spans="1:16" x14ac:dyDescent="0.15">
      <c r="A63" s="175" t="s">
        <v>34</v>
      </c>
      <c r="B63" s="175">
        <f>'将来負担比率（分子）の構造'!I$44</f>
        <v>24</v>
      </c>
      <c r="C63" s="175"/>
      <c r="D63" s="175"/>
      <c r="E63" s="175">
        <f>'将来負担比率（分子）の構造'!J$44</f>
        <v>17</v>
      </c>
      <c r="F63" s="175"/>
      <c r="G63" s="175"/>
      <c r="H63" s="175">
        <f>'将来負担比率（分子）の構造'!K$44</f>
        <v>11</v>
      </c>
      <c r="I63" s="175"/>
      <c r="J63" s="175"/>
      <c r="K63" s="175">
        <f>'将来負担比率（分子）の構造'!L$44</f>
        <v>52</v>
      </c>
      <c r="L63" s="175"/>
      <c r="M63" s="175"/>
      <c r="N63" s="175">
        <f>'将来負担比率（分子）の構造'!M$44</f>
        <v>49</v>
      </c>
      <c r="O63" s="175"/>
      <c r="P63" s="175"/>
    </row>
    <row r="64" spans="1:16" x14ac:dyDescent="0.15">
      <c r="A64" s="175" t="s">
        <v>33</v>
      </c>
      <c r="B64" s="175">
        <f>'将来負担比率（分子）の構造'!I$43</f>
        <v>443</v>
      </c>
      <c r="C64" s="175"/>
      <c r="D64" s="175"/>
      <c r="E64" s="175">
        <f>'将来負担比率（分子）の構造'!J$43</f>
        <v>449</v>
      </c>
      <c r="F64" s="175"/>
      <c r="G64" s="175"/>
      <c r="H64" s="175">
        <f>'将来負担比率（分子）の構造'!K$43</f>
        <v>700</v>
      </c>
      <c r="I64" s="175"/>
      <c r="J64" s="175"/>
      <c r="K64" s="175">
        <f>'将来負担比率（分子）の構造'!L$43</f>
        <v>974</v>
      </c>
      <c r="L64" s="175"/>
      <c r="M64" s="175"/>
      <c r="N64" s="175">
        <f>'将来負担比率（分子）の構造'!M$43</f>
        <v>1002</v>
      </c>
      <c r="O64" s="175"/>
      <c r="P64" s="175"/>
    </row>
    <row r="65" spans="1:16" x14ac:dyDescent="0.15">
      <c r="A65" s="175" t="s">
        <v>32</v>
      </c>
      <c r="B65" s="175">
        <f>'将来負担比率（分子）の構造'!I$42</f>
        <v>11</v>
      </c>
      <c r="C65" s="175"/>
      <c r="D65" s="175"/>
      <c r="E65" s="175">
        <f>'将来負担比率（分子）の構造'!J$42</f>
        <v>6</v>
      </c>
      <c r="F65" s="175"/>
      <c r="G65" s="175"/>
      <c r="H65" s="175">
        <f>'将来負担比率（分子）の構造'!K$42</f>
        <v>6</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4220</v>
      </c>
      <c r="C66" s="175"/>
      <c r="D66" s="175"/>
      <c r="E66" s="175">
        <f>'将来負担比率（分子）の構造'!J$41</f>
        <v>4188</v>
      </c>
      <c r="F66" s="175"/>
      <c r="G66" s="175"/>
      <c r="H66" s="175">
        <f>'将来負担比率（分子）の構造'!K$41</f>
        <v>4180</v>
      </c>
      <c r="I66" s="175"/>
      <c r="J66" s="175"/>
      <c r="K66" s="175">
        <f>'将来負担比率（分子）の構造'!L$41</f>
        <v>3998</v>
      </c>
      <c r="L66" s="175"/>
      <c r="M66" s="175"/>
      <c r="N66" s="175">
        <f>'将来負担比率（分子）の構造'!M$41</f>
        <v>3965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716</v>
      </c>
      <c r="C72" s="179">
        <f>基金残高に係る経年分析!G55</f>
        <v>716</v>
      </c>
      <c r="D72" s="179">
        <f>基金残高に係る経年分析!H55</f>
        <v>656</v>
      </c>
    </row>
    <row r="73" spans="1:16" x14ac:dyDescent="0.15">
      <c r="A73" s="178" t="s">
        <v>74</v>
      </c>
      <c r="B73" s="179">
        <f>基金残高に係る経年分析!F56</f>
        <v>265</v>
      </c>
      <c r="C73" s="179">
        <f>基金残高に係る経年分析!G56</f>
        <v>265</v>
      </c>
      <c r="D73" s="179">
        <f>基金残高に係る経年分析!H56</f>
        <v>265</v>
      </c>
    </row>
    <row r="74" spans="1:16" x14ac:dyDescent="0.15">
      <c r="A74" s="178" t="s">
        <v>75</v>
      </c>
      <c r="B74" s="179">
        <f>基金残高に係る経年分析!F57</f>
        <v>1751</v>
      </c>
      <c r="C74" s="179">
        <f>基金残高に係る経年分析!G57</f>
        <v>1859</v>
      </c>
      <c r="D74" s="179">
        <f>基金残高に係る経年分析!H57</f>
        <v>1903</v>
      </c>
    </row>
  </sheetData>
  <sheetProtection algorithmName="SHA-512" hashValue="eJyv0VWRmaHW4Z8W6UPKnwWDrA8WOcJ/iZg62hnTqGZe6HPfG9zg+YLBstE7JD8Cv678GBEwDgS9HHdxg+ivWg==" saltValue="06jCOBoqDAcXRxytxnVH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廣田 一成</cp:lastModifiedBy>
  <dcterms:created xsi:type="dcterms:W3CDTF">2025-02-19T00:06:42Z</dcterms:created>
  <dcterms:modified xsi:type="dcterms:W3CDTF">2025-03-11T05:55:54Z</dcterms:modified>
  <cp:category/>
</cp:coreProperties>
</file>