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5" windowWidth="15360" windowHeight="762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<sst xmlns="http://schemas.openxmlformats.org/spreadsheetml/2006/main" count="1108" uniqueCount="580">
  <si>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</si>
  <si>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</si>
  <si>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</si>
  <si>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</si>
  <si>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</si>
  <si>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</si>
  <si>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</si>
  <si>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</si>
  <si>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</si>
  <si>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</si>
  <si>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</si>
  <si>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</si>
  <si>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</si>
  <si>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</si>
  <si>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</si>
  <si>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</si>
  <si>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</si>
  <si>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</si>
  <si>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</si>
  <si>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</si>
  <si>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</si>
  <si>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</si>
  <si>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</si>
  <si>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</si>
  <si>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</si>
  <si>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</si>
  <si>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</si>
  <si>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</si>
  <si>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</si>
  <si>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</si>
  <si>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</si>
  <si>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</si>
  <si>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</si>
  <si>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</si>
  <si>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</si>
  <si>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</si>
  <si>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</si>
  <si>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</si>
  <si>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</si>
  <si>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</si>
  <si>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</si>
  <si>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</si>
  <si>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</si>
  <si>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</si>
  <si>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</si>
  <si>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</si>
  <si>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</si>
  <si>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</si>
  <si>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</si>
  <si>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</si>
  <si>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</si>
  <si>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</si>
  <si>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</si>
  <si>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</si>
  <si>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</si>
  <si>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</si>
  <si>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</si>
  <si>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</si>
  <si>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</si>
  <si>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</si>
  <si>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</si>
  <si>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</si>
  <si>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</si>
  <si>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</si>
  <si>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</si>
  <si>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</si>
  <si>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</si>
  <si>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</si>
  <si>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</si>
  <si>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</si>
  <si>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</si>
  <si>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</si>
  <si>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</si>
  <si>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</si>
  <si>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</si>
  <si>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</si>
  <si>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</si>
  <si>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</si>
  <si>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</si>
  <si>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</si>
  <si>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</si>
  <si>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</si>
  <si>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</si>
  <si>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</si>
  <si>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</si>
  <si>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</si>
  <si>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</si>
  <si>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</si>
  <si>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</si>
  <si>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京極町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</si>
  <si>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</si>
  <si>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</si>
  <si>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</si>
  <si>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</si>
  <si>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</si>
  <si>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</si>
  <si>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</si>
  <si>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</si>
  <si>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</si>
  <si>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</si>
  <si>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</si>
  <si>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</si>
  <si>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</si>
  <si>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</si>
  <si>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</si>
  <si>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</si>
  <si>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</si>
  <si>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</si>
  <si>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</si>
  <si>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</si>
  <si>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</si>
  <si>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</si>
  <si>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</si>
  <si>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</si>
  <si>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</si>
  <si>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</si>
  <si>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</si>
  <si>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</si>
  <si>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</si>
  <si>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</si>
  <si>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</si>
  <si>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</si>
  <si>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</si>
  <si>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</si>
  <si>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</si>
  <si>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</si>
  <si>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</si>
  <si>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</si>
  <si>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</si>
  <si>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</si>
  <si>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</si>
  <si>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</si>
  <si>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</si>
  <si>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</si>
  <si>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</si>
  <si>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</si>
  <si>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</si>
  <si>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</si>
  <si>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</si>
  <si>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</si>
  <si>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</si>
  <si>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</si>
  <si>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</si>
  <si>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</si>
  <si>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</si>
  <si>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</si>
  <si>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</si>
  <si>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</si>
  <si>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</si>
  <si>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</si>
  <si>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</si>
  <si>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</si>
  <si>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</si>
  <si>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</si>
  <si>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</si>
  <si>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</si>
  <si>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</si>
  <si>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</si>
  <si>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</si>
  <si>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</si>
  <si>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</si>
  <si>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</si>
  <si>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</si>
  <si>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</si>
  <si>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</si>
  <si>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</si>
  <si>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</si>
  <si>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</si>
  <si>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</si>
  <si>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</si>
  <si>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</si>
  <si>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</si>
  <si>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</si>
  <si>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</si>
  <si>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</si>
  <si>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</si>
  <si>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</si>
  <si>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</si>
  <si>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</si>
  <si>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</si>
  <si>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</si>
  <si>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</si>
  <si>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</si>
  <si>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</si>
  <si>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</si>
  <si>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</si>
  <si>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</si>
  <si>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</si>
  <si>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</si>
  <si>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</si>
  <si>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</si>
  <si>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</si>
  <si>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</si>
  <si>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</si>
  <si>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</si>
  <si>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</si>
  <si>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</si>
  <si>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</si>
  <si>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</si>
  <si>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</si>
  <si>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</si>
  <si>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</si>
  <si>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</si>
  <si>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</si>
  <si>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</si>
  <si>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</si>
  <si>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</si>
  <si>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</si>
  <si>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北海道京極町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</si>
  <si>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</si>
  <si>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</si>
  <si>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</si>
  <si>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</si>
  <si>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</si>
  <si>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</si>
  <si>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</si>
  <si>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</si>
  <si>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</si>
  <si>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</si>
  <si>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</si>
  <si>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</si>
  <si>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</si>
  <si>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</si>
  <si>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</si>
  <si>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</si>
  <si>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</si>
  <si>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</si>
  <si>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</si>
  <si>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</si>
  <si>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</si>
  <si>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</si>
  <si>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</si>
  <si>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</si>
  <si>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</si>
  <si>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</si>
  <si>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</si>
  <si>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</si>
  <si>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</si>
  <si>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</si>
  <si>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</si>
  <si>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</si>
  <si>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</si>
  <si>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</si>
  <si>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</si>
  <si>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</si>
  <si>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</si>
  <si>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</si>
  <si>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</si>
  <si>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</si>
  <si>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</si>
  <si>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</si>
  <si>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</si>
  <si>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</si>
  <si>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</si>
  <si>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</si>
  <si>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</si>
  <si>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</si>
  <si>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</si>
  <si>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</si>
  <si>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</si>
  <si>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</si>
  <si>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</si>
  <si>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</si>
  <si>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</si>
  <si>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</si>
  <si>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</si>
  <si>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</si>
  <si>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</si>
  <si>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</si>
  <si>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</si>
  <si>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</si>
  <si>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</si>
  <si>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</si>
  <si>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</si>
  <si>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</si>
  <si>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</si>
  <si>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</si>
  <si>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</si>
  <si>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</si>
  <si>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</si>
  <si>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</si>
  <si>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</si>
  <si>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</si>
  <si>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</si>
  <si>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</si>
  <si>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</si>
  <si>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</si>
  <si>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</si>
  <si>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</si>
  <si>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</si>
  <si>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</si>
  <si>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</si>
  <si>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</si>
  <si>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</si>
  <si>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</si>
  <si>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</si>
  <si>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</si>
  <si>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</si>
  <si>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</si>
  <si>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</si>
  <si>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</si>
  <si>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</si>
  <si>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</si>
  <si>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</si>
  <si>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</si>
  <si>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</si>
  <si>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</si>
  <si>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</si>
  <si>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</si>
  <si>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</si>
  <si>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</si>
  <si>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</si>
  <si>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</si>
  <si>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</si>
  <si>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</si>
  <si>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</si>
  <si>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</si>
  <si>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</si>
  <si>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</si>
  <si>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</si>
  <si>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</si>
  <si>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</si>
  <si>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</si>
  <si>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</si>
  <si>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</si>
  <si>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</si>
  <si>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</si>
  <si>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</si>
  <si>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</si>
  <si>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</si>
  <si>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</si>
  <si>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</si>
  <si>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</si>
  <si>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</si>
  <si>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</si>
  <si>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</si>
  <si>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</si>
  <si>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</si>
  <si>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</si>
  <si>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</si>
  <si>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</si>
  <si>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</si>
  <si>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</si>
  <si>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</si>
  <si>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</si>
  <si>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</si>
  <si>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</si>
  <si>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</si>
  <si>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</si>
  <si>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</si>
  <si>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</si>
  <si>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</si>
  <si>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</si>
  <si>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</si>
  <si>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</si>
  <si>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</si>
  <si>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</si>
  <si>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</si>
  <si>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北海道京極町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</si>
  <si>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</si>
  <si>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</si>
  <si>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</si>
  <si>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</si>
  <si>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</si>
  <si>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</si>
  <si>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</si>
  <si>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</si>
  <si>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</si>
  <si>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</si>
  <si>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</si>
  <si>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</si>
  <si>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</si>
  <si>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</si>
  <si>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</si>
  <si>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</si>
  <si>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</si>
  <si>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</si>
  <si>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</si>
  <si>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</si>
  <si>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国民健康保険診療所特別会計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</si>
  <si>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</si>
  <si>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</si>
  <si>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</si>
  <si>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</si>
  <si>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</si>
  <si>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</si>
  <si>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</si>
  <si>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</si>
  <si>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</si>
  <si>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</si>
  <si>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</si>
  <si>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</si>
  <si>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</si>
  <si>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</si>
  <si>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</si>
  <si>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</si>
  <si>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</si>
  <si>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</si>
  <si>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</si>
  <si>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</si>
  <si>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</si>
  <si>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</si>
  <si>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</si>
  <si>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</si>
  <si>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</si>
  <si>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</si>
  <si>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</si>
  <si>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</si>
  <si>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</si>
  <si>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</si>
  <si>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</si>
  <si>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</si>
  <si>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</si>
  <si>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</si>
  <si>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</si>
  <si>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</si>
  <si>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</si>
  <si>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</si>
  <si>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</si>
  <si>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</si>
  <si>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</si>
  <si>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</si>
  <si>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</si>
  <si>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</si>
  <si>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</si>
  <si>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</si>
  <si>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</si>
  <si>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</si>
  <si>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</si>
  <si>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</si>
  <si>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</si>
  <si>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</si>
  <si>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</si>
  <si>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</si>
  <si>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</si>
  <si>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</si>
  <si>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</si>
  <si>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</si>
  <si>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</si>
  <si>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</si>
  <si>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</si>
  <si>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</si>
  <si>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</si>
  <si>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</si>
  <si>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</si>
  <si>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</si>
  <si>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</si>
  <si>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</si>
  <si>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</si>
  <si>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</si>
  <si>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</si>
  <si>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</si>
  <si>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</si>
  <si>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</si>
  <si>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</si>
  <si>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</si>
  <si>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</si>
  <si>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</si>
  <si>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</si>
  <si>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</si>
  <si>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</si>
  <si>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</si>
  <si>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</si>
  <si>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</si>
  <si>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</si>
  <si>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</si>
  <si>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</si>
  <si>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</si>
  <si>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</si>
  <si>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</si>
  <si>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</si>
  <si>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</si>
  <si>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</si>
  <si>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</si>
  <si>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</si>
  <si>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</si>
  <si>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</si>
  <si>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</si>
  <si>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</si>
  <si>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</si>
  <si>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</si>
  <si>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</si>
  <si>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</si>
  <si>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</si>
  <si>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</si>
  <si>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</si>
  <si>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</si>
  <si>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</si>
  <si>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</si>
  <si>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</si>
  <si>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</si>
  <si>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</si>
  <si>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</si>
  <si>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</si>
  <si>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</si>
  <si>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</si>
  <si>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</si>
  <si>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</si>
  <si>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</si>
  <si>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</si>
  <si>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</si>
  <si>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</si>
  <si>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</si>
  <si>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</si>
  <si>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</si>
  <si>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</si>
  <si>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</si>
  <si>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</si>
  <si>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</si>
  <si>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</si>
  <si>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</si>
  <si>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</si>
  <si>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</si>
  <si>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</si>
  <si>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</si>
  <si>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</si>
  <si>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</si>
  <si>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</si>
  <si>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</si>
  <si>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</si>
  <si>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</si>
  <si>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</si>
  <si>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</si>
  <si>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</si>
  <si>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</si>
  <si>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</si>
  <si>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</si>
  <si>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</si>
  <si>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</si>
  <si>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</si>
  <si>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</si>
  <si>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</si>
  <si>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</si>
  <si>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</si>
  <si>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</si>
  <si>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</si>
  <si>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</si>
  <si>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</si>
  <si>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</si>
  <si>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</si>
  <si>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</si>
  <si>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</si>
  <si>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</si>
  <si>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</si>
  <si>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</si>
  <si>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</si>
  <si>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3.70</t>
  </si>
  <si>
    <t>▲ 11.22</t>
  </si>
  <si>
    <t>一般会計</t>
  </si>
  <si>
    <t>国民健康保険事業特別会計</t>
  </si>
  <si>
    <t>国民健康保険診療所特別会計</t>
  </si>
  <si>
    <t>後期高齢者医療特別会計</t>
  </si>
  <si>
    <t>簡易水道事業特別会計</t>
  </si>
  <si>
    <t>下水道事業特別会計</t>
  </si>
  <si>
    <t>その他会計（赤字）</t>
  </si>
  <si>
    <t>その他会計（黒字）</t>
  </si>
  <si>
    <t>-</t>
    <phoneticPr fontId="2"/>
  </si>
  <si>
    <t>-</t>
    <phoneticPr fontId="2"/>
  </si>
  <si>
    <t>後志広域連合</t>
    <rPh sb="0" eb="2">
      <t>シリベシ</t>
    </rPh>
    <rPh sb="2" eb="4">
      <t>コウイキ</t>
    </rPh>
    <rPh sb="4" eb="6">
      <t>レンゴウ</t>
    </rPh>
    <phoneticPr fontId="2"/>
  </si>
  <si>
    <t>羊蹄山麓環境衛生組合</t>
    <rPh sb="0" eb="3">
      <t>ヨウテイザン</t>
    </rPh>
    <rPh sb="3" eb="4">
      <t>フモト</t>
    </rPh>
    <rPh sb="4" eb="6">
      <t>カンキョウ</t>
    </rPh>
    <rPh sb="6" eb="8">
      <t>エイセイ</t>
    </rPh>
    <rPh sb="8" eb="10">
      <t>クミアイ</t>
    </rPh>
    <phoneticPr fontId="2"/>
  </si>
  <si>
    <t>羊蹄山ろく消防組合</t>
    <rPh sb="0" eb="3">
      <t>ヨウテイザン</t>
    </rPh>
    <rPh sb="5" eb="7">
      <t>ショウボウ</t>
    </rPh>
    <rPh sb="7" eb="9">
      <t>クミアイ</t>
    </rPh>
    <phoneticPr fontId="2"/>
  </si>
  <si>
    <t>後志教育研修センター</t>
    <rPh sb="0" eb="2">
      <t>シリベシ</t>
    </rPh>
    <rPh sb="2" eb="4">
      <t>キョウイク</t>
    </rPh>
    <rPh sb="4" eb="6">
      <t>ケンシュウ</t>
    </rPh>
    <phoneticPr fontId="2"/>
  </si>
  <si>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</si>
  <si>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</si>
  <si>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庁舎建設基金</t>
    <rPh sb="0" eb="2">
      <t>チョウシャ</t>
    </rPh>
    <rPh sb="2" eb="4">
      <t>ケンセツ</t>
    </rPh>
    <rPh sb="4" eb="6">
      <t>キキン</t>
    </rPh>
    <phoneticPr fontId="11"/>
  </si>
  <si>
    <t>ふるさと創生基金</t>
    <rPh sb="4" eb="6">
      <t>ソウセイ</t>
    </rPh>
    <rPh sb="6" eb="8">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</si>
  <si>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</si>
  <si>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</si>
  <si>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</si>
  <si>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</si>
  <si>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将来負担比率は数値には表れていないが、公共施設の老朽化に伴う維持管理及び更新コストを把握し、各個別計画に沿った計画的な財政運営が必要である。</t>
    <rPh sb="0" eb="2">
      <t>ショウライ</t>
    </rPh>
    <rPh sb="2" eb="4">
      <t>フタン</t>
    </rPh>
    <rPh sb="4" eb="6">
      <t>ヒリツ</t>
    </rPh>
    <rPh sb="7" eb="9">
      <t>スウチ</t>
    </rPh>
    <rPh sb="11" eb="12">
      <t>アラワ</t>
    </rPh>
    <rPh sb="19" eb="21">
      <t>コウキョウ</t>
    </rPh>
    <rPh sb="21" eb="23">
      <t>シセツ</t>
    </rPh>
    <rPh sb="24" eb="27">
      <t>ロウキュウカ</t>
    </rPh>
    <rPh sb="28" eb="29">
      <t>トモナ</t>
    </rPh>
    <rPh sb="30" eb="32">
      <t>イジ</t>
    </rPh>
    <rPh sb="32" eb="34">
      <t>カンリ</t>
    </rPh>
    <rPh sb="34" eb="35">
      <t>オヨ</t>
    </rPh>
    <rPh sb="36" eb="38">
      <t>コウシン</t>
    </rPh>
    <rPh sb="42" eb="44">
      <t>ハアク</t>
    </rPh>
    <rPh sb="46" eb="47">
      <t>カク</t>
    </rPh>
    <rPh sb="47" eb="49">
      <t>コベツ</t>
    </rPh>
    <rPh sb="49" eb="51">
      <t>ケイカク</t>
    </rPh>
    <rPh sb="52" eb="53">
      <t>ソ</t>
    </rPh>
    <rPh sb="55" eb="57">
      <t>ケイカク</t>
    </rPh>
    <rPh sb="57" eb="58">
      <t>テキ</t>
    </rPh>
    <rPh sb="59" eb="61">
      <t>ザイセイ</t>
    </rPh>
    <rPh sb="61" eb="63">
      <t>ウンエイ</t>
    </rPh>
    <rPh sb="64" eb="6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</si>
  <si>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</si>
  <si>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</si>
  <si>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</si>
  <si>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</si>
  <si>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</si>
  <si>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</si>
  <si>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交付税算入率の高い起債を優先的に利用しており、将来負担額を超える充当可能財源が確保できており健全な財政運営が維持されている。
平成２７年度からは固定資産税（大規模償却資産）収入が増加したところであるが、今後の減価償却により年々減少することが明らかであるため、健全な財政運営を心がける必要がある。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</si>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</sst>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291945</c:v>
                </c:pt>
                <c:pt idx="4">
                  <c:v>291173</c:v>
                </c:pt>
              </c:numCache>
            </c:numRef>
          </c:val>
          <c:smooth val="0"/>
          <c:extLst xmlns:c16r2="http://schemas.microsoft.com/office/drawing/2015/06/chart">
            <c:ext xmlns:c16="http://schemas.microsoft.com/office/drawing/2014/chart" uri="{C3380CC4-5D6E-409C-BE32-E72D297353CC}">
              <c16:uniqueId val="{00000000-8A1A-463C-8C90-AC118129EF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173702</c:v>
                </c:pt>
                <c:pt idx="1">
                  <c:v>265927</c:v>
                </c:pt>
                <c:pt idx="2">
                  <c:v>992618</c:v>
                </c:pt>
                <c:pt idx="3">
                  <c:v>304345</c:v>
                </c:pt>
                <c:pt idx="4">
                  <c:v>192899</c:v>
                </c:pt>
              </c:numCache>
            </c:numRef>
          </c:val>
          <c:smooth val="0"/>
          <c:extLst xmlns:c16r2="http://schemas.microsoft.com/office/drawing/2015/06/chart">
            <c:ext xmlns:c16="http://schemas.microsoft.com/office/drawing/2014/chart" uri="{C3380CC4-5D6E-409C-BE32-E72D297353CC}">
              <c16:uniqueId val="{00000001-8A1A-463C-8C90-AC118129EFD9}"/>
            </c:ext>
          </c:extLst>
        </c:ser>
        <c:dLbls>
          <c:showLegendKey val="0"/>
          <c:showVal val="0"/>
          <c:showCatName val="0"/>
          <c:showSerName val="0"/>
          <c:showPercent val="0"/>
          <c:showBubbleSize val="0"/>
        </c:dLbls>
        <c:marker val="1"/>
        <c:smooth val="0"/>
        <c:axId val="315736064"/>
        <c:axId val="309628864"/>
      </c:lineChart>
      <c:catAx>
        <c:axId val="315736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9628864"/>
        <c:crosses val="autoZero"/>
        <c:auto val="1"/>
        <c:lblAlgn val="ctr"/>
        <c:lblOffset val="100"/>
        <c:tickLblSkip val="1"/>
        <c:tickMarkSkip val="1"/>
        <c:noMultiLvlLbl val="0"/>
      </c:catAx>
      <c:valAx>
        <c:axId val="309628864"/>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736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5.53</c:v>
                </c:pt>
                <c:pt idx="1">
                  <c:v>1.89</c:v>
                </c:pt>
                <c:pt idx="2">
                  <c:v>15.29</c:v>
                </c:pt>
                <c:pt idx="3">
                  <c:v>10.15</c:v>
                </c:pt>
                <c:pt idx="4">
                  <c:v>11.01</c:v>
                </c:pt>
              </c:numCache>
            </c:numRef>
          </c:val>
          <c:extLst xmlns:c16r2="http://schemas.microsoft.com/office/drawing/2015/06/chart">
            <c:ext xmlns:c16="http://schemas.microsoft.com/office/drawing/2014/chart" uri="{C3380CC4-5D6E-409C-BE32-E72D297353CC}">
              <c16:uniqueId val="{00000000-5AD6-4505-A7CB-0AB249C029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24.52</c:v>
                </c:pt>
                <c:pt idx="1">
                  <c:v>28.29</c:v>
                </c:pt>
                <c:pt idx="2">
                  <c:v>23.67</c:v>
                </c:pt>
                <c:pt idx="3">
                  <c:v>29.56</c:v>
                </c:pt>
                <c:pt idx="4">
                  <c:v>31.04</c:v>
                </c:pt>
              </c:numCache>
            </c:numRef>
          </c:val>
          <c:extLst xmlns:c16r2="http://schemas.microsoft.com/office/drawing/2015/06/chart">
            <c:ext xmlns:c16="http://schemas.microsoft.com/office/drawing/2014/chart" uri="{C3380CC4-5D6E-409C-BE32-E72D297353CC}">
              <c16:uniqueId val="{00000001-5AD6-4505-A7CB-0AB249C029AD}"/>
            </c:ext>
          </c:extLst>
        </c:ser>
        <c:dLbls>
          <c:showLegendKey val="0"/>
          <c:showVal val="0"/>
          <c:showCatName val="0"/>
          <c:showSerName val="0"/>
          <c:showPercent val="0"/>
          <c:showBubbleSize val="0"/>
        </c:dLbls>
        <c:gapWidth val="250"/>
        <c:overlap val="100"/>
        <c:axId val="322117632"/>
        <c:axId val="309632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1.99</c:v>
                </c:pt>
                <c:pt idx="1">
                  <c:v>-3.7</c:v>
                </c:pt>
                <c:pt idx="2">
                  <c:v>13.72</c:v>
                </c:pt>
                <c:pt idx="3">
                  <c:v>-11.22</c:v>
                </c:pt>
                <c:pt idx="4">
                  <c:v>0.37</c:v>
                </c:pt>
              </c:numCache>
            </c:numRef>
          </c:val>
          <c:smooth val="0"/>
          <c:extLst xmlns:c16r2="http://schemas.microsoft.com/office/drawing/2015/06/chart">
            <c:ext xmlns:c16="http://schemas.microsoft.com/office/drawing/2014/chart" uri="{C3380CC4-5D6E-409C-BE32-E72D297353CC}">
              <c16:uniqueId val="{00000002-5AD6-4505-A7CB-0AB249C029AD}"/>
            </c:ext>
          </c:extLst>
        </c:ser>
        <c:dLbls>
          <c:showLegendKey val="0"/>
          <c:showVal val="0"/>
          <c:showCatName val="0"/>
          <c:showSerName val="0"/>
          <c:showPercent val="0"/>
          <c:showBubbleSize val="0"/>
        </c:dLbls>
        <c:marker val="1"/>
        <c:smooth val="0"/>
        <c:axId val="322117632"/>
        <c:axId val="309632320"/>
      </c:lineChart>
      <c:catAx>
        <c:axId val="32211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9632320"/>
        <c:crosses val="autoZero"/>
        <c:auto val="1"/>
        <c:lblAlgn val="ctr"/>
        <c:lblOffset val="100"/>
        <c:tickLblSkip val="1"/>
        <c:tickMarkSkip val="1"/>
        <c:noMultiLvlLbl val="0"/>
      </c:catAx>
      <c:valAx>
        <c:axId val="30963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11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2EB-4095-9448-4ED77A7B0D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2EB-4095-9448-4ED77A7B0D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2EB-4095-9448-4ED77A7B0D3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2EB-4095-9448-4ED77A7B0D3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2EB-4095-9448-4ED77A7B0D32}"/>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92EB-4095-9448-4ED77A7B0D3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92EB-4095-9448-4ED77A7B0D32}"/>
            </c:ext>
          </c:extLst>
        </c:ser>
        <c:ser>
          <c:idx val="7"/>
          <c:order val="7"/>
          <c:tx>
            <c:strRef>
              <c:f>データシート!$A$34</c:f>
              <c:strCache>
                <c:ptCount val="1"/>
                <c:pt idx="0">
                  <c:v>国民健康保険診療所特別会計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7-92EB-4095-9448-4ED77A7B0D32}"/>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8-92EB-4095-9448-4ED77A7B0D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5.53</c:v>
                </c:pt>
                <c:pt idx="2">
                  <c:v>#N/A</c:v>
                </c:pt>
                <c:pt idx="3">
                  <c:v>1.89</c:v>
                </c:pt>
                <c:pt idx="4">
                  <c:v>#N/A</c:v>
                </c:pt>
                <c:pt idx="5">
                  <c:v>15.29</c:v>
                </c:pt>
                <c:pt idx="6">
                  <c:v>#N/A</c:v>
                </c:pt>
                <c:pt idx="7">
                  <c:v>10.15</c:v>
                </c:pt>
                <c:pt idx="8">
                  <c:v>#N/A</c:v>
                </c:pt>
                <c:pt idx="9">
                  <c:v>11</c:v>
                </c:pt>
              </c:numCache>
            </c:numRef>
          </c:val>
          <c:extLst xmlns:c16r2="http://schemas.microsoft.com/office/drawing/2015/06/chart">
            <c:ext xmlns:c16="http://schemas.microsoft.com/office/drawing/2014/chart" uri="{C3380CC4-5D6E-409C-BE32-E72D297353CC}">
              <c16:uniqueId val="{00000009-92EB-4095-9448-4ED77A7B0D32}"/>
            </c:ext>
          </c:extLst>
        </c:ser>
        <c:dLbls>
          <c:showLegendKey val="0"/>
          <c:showVal val="0"/>
          <c:showCatName val="0"/>
          <c:showSerName val="0"/>
          <c:showPercent val="0"/>
          <c:showBubbleSize val="0"/>
        </c:dLbls>
        <c:gapWidth val="150"/>
        <c:overlap val="100"/>
        <c:axId val="322167808"/>
        <c:axId val="113772224"/>
      </c:barChart>
      <c:catAx>
        <c:axId val="32216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772224"/>
        <c:crosses val="autoZero"/>
        <c:auto val="1"/>
        <c:lblAlgn val="ctr"/>
        <c:lblOffset val="100"/>
        <c:tickLblSkip val="1"/>
        <c:tickMarkSkip val="1"/>
        <c:noMultiLvlLbl val="0"/>
      </c:catAx>
      <c:valAx>
        <c:axId val="11377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16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423</c:v>
                </c:pt>
                <c:pt idx="5">
                  <c:v>441</c:v>
                </c:pt>
                <c:pt idx="8">
                  <c:v>436</c:v>
                </c:pt>
                <c:pt idx="11">
                  <c:v>463</c:v>
                </c:pt>
                <c:pt idx="14">
                  <c:v>415</c:v>
                </c:pt>
              </c:numCache>
            </c:numRef>
          </c:val>
          <c:extLst xmlns:c16r2="http://schemas.microsoft.com/office/drawing/2015/06/chart">
            <c:ext xmlns:c16="http://schemas.microsoft.com/office/drawing/2014/chart" uri="{C3380CC4-5D6E-409C-BE32-E72D297353CC}">
              <c16:uniqueId val="{00000000-DEF0-473C-ABE4-547369F0F4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EF0-473C-ABE4-547369F0F4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7</c:v>
                </c:pt>
                <c:pt idx="6">
                  <c:v>7</c:v>
                </c:pt>
                <c:pt idx="9">
                  <c:v>6</c:v>
                </c:pt>
                <c:pt idx="12">
                  <c:v>6</c:v>
                </c:pt>
              </c:numCache>
            </c:numRef>
          </c:val>
          <c:extLst xmlns:c16r2="http://schemas.microsoft.com/office/drawing/2015/06/chart">
            <c:ext xmlns:c16="http://schemas.microsoft.com/office/drawing/2014/chart" uri="{C3380CC4-5D6E-409C-BE32-E72D297353CC}">
              <c16:uniqueId val="{00000002-DEF0-473C-ABE4-547369F0F4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5</c:v>
                </c:pt>
                <c:pt idx="9">
                  <c:v>6</c:v>
                </c:pt>
                <c:pt idx="12">
                  <c:v>7</c:v>
                </c:pt>
              </c:numCache>
            </c:numRef>
          </c:val>
          <c:extLst xmlns:c16r2="http://schemas.microsoft.com/office/drawing/2015/06/chart">
            <c:ext xmlns:c16="http://schemas.microsoft.com/office/drawing/2014/chart" uri="{C3380CC4-5D6E-409C-BE32-E72D297353CC}">
              <c16:uniqueId val="{00000003-DEF0-473C-ABE4-547369F0F4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90</c:v>
                </c:pt>
                <c:pt idx="3">
                  <c:v>86</c:v>
                </c:pt>
                <c:pt idx="6">
                  <c:v>90</c:v>
                </c:pt>
                <c:pt idx="9">
                  <c:v>88</c:v>
                </c:pt>
                <c:pt idx="12">
                  <c:v>75</c:v>
                </c:pt>
              </c:numCache>
            </c:numRef>
          </c:val>
          <c:extLst xmlns:c16r2="http://schemas.microsoft.com/office/drawing/2015/06/chart">
            <c:ext xmlns:c16="http://schemas.microsoft.com/office/drawing/2014/chart" uri="{C3380CC4-5D6E-409C-BE32-E72D297353CC}">
              <c16:uniqueId val="{00000004-DEF0-473C-ABE4-547369F0F4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EF0-473C-ABE4-547369F0F4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EF0-473C-ABE4-547369F0F4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464</c:v>
                </c:pt>
                <c:pt idx="3">
                  <c:v>483</c:v>
                </c:pt>
                <c:pt idx="6">
                  <c:v>485</c:v>
                </c:pt>
                <c:pt idx="9">
                  <c:v>536</c:v>
                </c:pt>
                <c:pt idx="12">
                  <c:v>494</c:v>
                </c:pt>
              </c:numCache>
            </c:numRef>
          </c:val>
          <c:extLst xmlns:c16r2="http://schemas.microsoft.com/office/drawing/2015/06/chart">
            <c:ext xmlns:c16="http://schemas.microsoft.com/office/drawing/2014/chart" uri="{C3380CC4-5D6E-409C-BE32-E72D297353CC}">
              <c16:uniqueId val="{00000007-DEF0-473C-ABE4-547369F0F415}"/>
            </c:ext>
          </c:extLst>
        </c:ser>
        <c:dLbls>
          <c:showLegendKey val="0"/>
          <c:showVal val="0"/>
          <c:showCatName val="0"/>
          <c:showSerName val="0"/>
          <c:showPercent val="0"/>
          <c:showBubbleSize val="0"/>
        </c:dLbls>
        <c:gapWidth val="100"/>
        <c:overlap val="100"/>
        <c:axId val="310250496"/>
        <c:axId val="113774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138</c:v>
                </c:pt>
                <c:pt idx="2">
                  <c:v>#N/A</c:v>
                </c:pt>
                <c:pt idx="3">
                  <c:v>#N/A</c:v>
                </c:pt>
                <c:pt idx="4">
                  <c:v>135</c:v>
                </c:pt>
                <c:pt idx="5">
                  <c:v>#N/A</c:v>
                </c:pt>
                <c:pt idx="6">
                  <c:v>#N/A</c:v>
                </c:pt>
                <c:pt idx="7">
                  <c:v>151</c:v>
                </c:pt>
                <c:pt idx="8">
                  <c:v>#N/A</c:v>
                </c:pt>
                <c:pt idx="9">
                  <c:v>#N/A</c:v>
                </c:pt>
                <c:pt idx="10">
                  <c:v>173</c:v>
                </c:pt>
                <c:pt idx="11">
                  <c:v>#N/A</c:v>
                </c:pt>
                <c:pt idx="12">
                  <c:v>#N/A</c:v>
                </c:pt>
                <c:pt idx="13">
                  <c:v>167</c:v>
                </c:pt>
                <c:pt idx="14">
                  <c:v>#N/A</c:v>
                </c:pt>
              </c:numCache>
            </c:numRef>
          </c:val>
          <c:smooth val="0"/>
          <c:extLst xmlns:c16r2="http://schemas.microsoft.com/office/drawing/2015/06/chart">
            <c:ext xmlns:c16="http://schemas.microsoft.com/office/drawing/2014/chart" uri="{C3380CC4-5D6E-409C-BE32-E72D297353CC}">
              <c16:uniqueId val="{00000008-DEF0-473C-ABE4-547369F0F415}"/>
            </c:ext>
          </c:extLst>
        </c:ser>
        <c:dLbls>
          <c:showLegendKey val="0"/>
          <c:showVal val="0"/>
          <c:showCatName val="0"/>
          <c:showSerName val="0"/>
          <c:showPercent val="0"/>
          <c:showBubbleSize val="0"/>
        </c:dLbls>
        <c:marker val="1"/>
        <c:smooth val="0"/>
        <c:axId val="310250496"/>
        <c:axId val="113774528"/>
      </c:lineChart>
      <c:catAx>
        <c:axId val="31025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774528"/>
        <c:crosses val="autoZero"/>
        <c:auto val="1"/>
        <c:lblAlgn val="ctr"/>
        <c:lblOffset val="100"/>
        <c:tickLblSkip val="1"/>
        <c:tickMarkSkip val="1"/>
        <c:noMultiLvlLbl val="0"/>
      </c:catAx>
      <c:valAx>
        <c:axId val="11377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25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3841</c:v>
                </c:pt>
                <c:pt idx="5">
                  <c:v>3826</c:v>
                </c:pt>
                <c:pt idx="8">
                  <c:v>3975</c:v>
                </c:pt>
                <c:pt idx="11">
                  <c:v>3588</c:v>
                </c:pt>
                <c:pt idx="14">
                  <c:v>3629</c:v>
                </c:pt>
              </c:numCache>
            </c:numRef>
          </c:val>
          <c:extLst xmlns:c16r2="http://schemas.microsoft.com/office/drawing/2015/06/chart">
            <c:ext xmlns:c16="http://schemas.microsoft.com/office/drawing/2014/chart" uri="{C3380CC4-5D6E-409C-BE32-E72D297353CC}">
              <c16:uniqueId val="{00000000-D6FE-4F68-AD73-AF94706388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6FE-4F68-AD73-AF94706388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2069</c:v>
                </c:pt>
                <c:pt idx="5">
                  <c:v>2021</c:v>
                </c:pt>
                <c:pt idx="8">
                  <c:v>2021</c:v>
                </c:pt>
                <c:pt idx="11">
                  <c:v>2208</c:v>
                </c:pt>
                <c:pt idx="14">
                  <c:v>2466</c:v>
                </c:pt>
              </c:numCache>
            </c:numRef>
          </c:val>
          <c:extLst xmlns:c16r2="http://schemas.microsoft.com/office/drawing/2015/06/chart">
            <c:ext xmlns:c16="http://schemas.microsoft.com/office/drawing/2014/chart" uri="{C3380CC4-5D6E-409C-BE32-E72D297353CC}">
              <c16:uniqueId val="{00000002-D6FE-4F68-AD73-AF94706388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FE-4F68-AD73-AF94706388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FE-4F68-AD73-AF94706388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FE-4F68-AD73-AF94706388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715</c:v>
                </c:pt>
                <c:pt idx="3">
                  <c:v>673</c:v>
                </c:pt>
                <c:pt idx="6">
                  <c:v>625</c:v>
                </c:pt>
                <c:pt idx="9">
                  <c:v>598</c:v>
                </c:pt>
                <c:pt idx="12">
                  <c:v>597</c:v>
                </c:pt>
              </c:numCache>
            </c:numRef>
          </c:val>
          <c:extLst xmlns:c16r2="http://schemas.microsoft.com/office/drawing/2015/06/chart">
            <c:ext xmlns:c16="http://schemas.microsoft.com/office/drawing/2014/chart" uri="{C3380CC4-5D6E-409C-BE32-E72D297353CC}">
              <c16:uniqueId val="{00000006-D6FE-4F68-AD73-AF94706388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39</c:v>
                </c:pt>
                <c:pt idx="3">
                  <c:v>56</c:v>
                </c:pt>
                <c:pt idx="6">
                  <c:v>51</c:v>
                </c:pt>
                <c:pt idx="9">
                  <c:v>45</c:v>
                </c:pt>
                <c:pt idx="12">
                  <c:v>38</c:v>
                </c:pt>
              </c:numCache>
            </c:numRef>
          </c:val>
          <c:extLst xmlns:c16r2="http://schemas.microsoft.com/office/drawing/2015/06/chart">
            <c:ext xmlns:c16="http://schemas.microsoft.com/office/drawing/2014/chart" uri="{C3380CC4-5D6E-409C-BE32-E72D297353CC}">
              <c16:uniqueId val="{00000007-D6FE-4F68-AD73-AF94706388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648</c:v>
                </c:pt>
                <c:pt idx="3">
                  <c:v>604</c:v>
                </c:pt>
                <c:pt idx="6">
                  <c:v>594</c:v>
                </c:pt>
                <c:pt idx="9">
                  <c:v>554</c:v>
                </c:pt>
                <c:pt idx="12">
                  <c:v>520</c:v>
                </c:pt>
              </c:numCache>
            </c:numRef>
          </c:val>
          <c:extLst xmlns:c16r2="http://schemas.microsoft.com/office/drawing/2015/06/chart">
            <c:ext xmlns:c16="http://schemas.microsoft.com/office/drawing/2014/chart" uri="{C3380CC4-5D6E-409C-BE32-E72D297353CC}">
              <c16:uniqueId val="{00000008-D6FE-4F68-AD73-AF94706388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44</c:v>
                </c:pt>
                <c:pt idx="3">
                  <c:v>39</c:v>
                </c:pt>
                <c:pt idx="6">
                  <c:v>33</c:v>
                </c:pt>
                <c:pt idx="9">
                  <c:v>28</c:v>
                </c:pt>
                <c:pt idx="12">
                  <c:v>22</c:v>
                </c:pt>
              </c:numCache>
            </c:numRef>
          </c:val>
          <c:extLst xmlns:c16r2="http://schemas.microsoft.com/office/drawing/2015/06/chart">
            <c:ext xmlns:c16="http://schemas.microsoft.com/office/drawing/2014/chart" uri="{C3380CC4-5D6E-409C-BE32-E72D297353CC}">
              <c16:uniqueId val="{00000009-D6FE-4F68-AD73-AF94706388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4268</c:v>
                </c:pt>
                <c:pt idx="3">
                  <c:v>4280</c:v>
                </c:pt>
                <c:pt idx="6">
                  <c:v>4578</c:v>
                </c:pt>
                <c:pt idx="9">
                  <c:v>4454</c:v>
                </c:pt>
                <c:pt idx="12">
                  <c:v>4246</c:v>
                </c:pt>
              </c:numCache>
            </c:numRef>
          </c:val>
          <c:extLst xmlns:c16r2="http://schemas.microsoft.com/office/drawing/2015/06/chart">
            <c:ext xmlns:c16="http://schemas.microsoft.com/office/drawing/2014/chart" uri="{C3380CC4-5D6E-409C-BE32-E72D297353CC}">
              <c16:uniqueId val="{0000000A-D6FE-4F68-AD73-AF947063881D}"/>
            </c:ext>
          </c:extLst>
        </c:ser>
        <c:dLbls>
          <c:showLegendKey val="0"/>
          <c:showVal val="0"/>
          <c:showCatName val="0"/>
          <c:showSerName val="0"/>
          <c:showPercent val="0"/>
          <c:showBubbleSize val="0"/>
        </c:dLbls>
        <c:gapWidth val="100"/>
        <c:overlap val="100"/>
        <c:axId val="326922240"/>
        <c:axId val="113776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6FE-4F68-AD73-AF947063881D}"/>
            </c:ext>
          </c:extLst>
        </c:ser>
        <c:dLbls>
          <c:showLegendKey val="0"/>
          <c:showVal val="0"/>
          <c:showCatName val="0"/>
          <c:showSerName val="0"/>
          <c:showPercent val="0"/>
          <c:showBubbleSize val="0"/>
        </c:dLbls>
        <c:marker val="1"/>
        <c:smooth val="0"/>
        <c:axId val="326922240"/>
        <c:axId val="113776832"/>
      </c:lineChart>
      <c:catAx>
        <c:axId val="32692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776832"/>
        <c:crosses val="autoZero"/>
        <c:auto val="1"/>
        <c:lblAlgn val="ctr"/>
        <c:lblOffset val="100"/>
        <c:tickLblSkip val="1"/>
        <c:tickMarkSkip val="1"/>
        <c:noMultiLvlLbl val="0"/>
      </c:catAx>
      <c:valAx>
        <c:axId val="11377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92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671</c:v>
                </c:pt>
                <c:pt idx="1">
                  <c:v>844</c:v>
                </c:pt>
                <c:pt idx="2">
                  <c:v>845</c:v>
                </c:pt>
              </c:numCache>
            </c:numRef>
          </c:val>
          <c:extLst xmlns:c16r2="http://schemas.microsoft.com/office/drawing/2015/06/chart">
            <c:ext xmlns:c16="http://schemas.microsoft.com/office/drawing/2014/chart" uri="{C3380CC4-5D6E-409C-BE32-E72D297353CC}">
              <c16:uniqueId val="{00000000-DC64-4DAA-BD1F-AB5E281A81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265</c:v>
                </c:pt>
                <c:pt idx="1">
                  <c:v>265</c:v>
                </c:pt>
                <c:pt idx="2">
                  <c:v>265</c:v>
                </c:pt>
              </c:numCache>
            </c:numRef>
          </c:val>
          <c:extLst xmlns:c16r2="http://schemas.microsoft.com/office/drawing/2015/06/chart">
            <c:ext xmlns:c16="http://schemas.microsoft.com/office/drawing/2014/chart" uri="{C3380CC4-5D6E-409C-BE32-E72D297353CC}">
              <c16:uniqueId val="{00000001-DC64-4DAA-BD1F-AB5E281A81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1086</c:v>
                </c:pt>
                <c:pt idx="1">
                  <c:v>1097</c:v>
                </c:pt>
                <c:pt idx="2">
                  <c:v>1354</c:v>
                </c:pt>
              </c:numCache>
            </c:numRef>
          </c:val>
          <c:extLst xmlns:c16r2="http://schemas.microsoft.com/office/drawing/2015/06/chart">
            <c:ext xmlns:c16="http://schemas.microsoft.com/office/drawing/2014/chart" uri="{C3380CC4-5D6E-409C-BE32-E72D297353CC}">
              <c16:uniqueId val="{00000002-DC64-4DAA-BD1F-AB5E281A8127}"/>
            </c:ext>
          </c:extLst>
        </c:ser>
        <c:dLbls>
          <c:showLegendKey val="0"/>
          <c:showVal val="0"/>
          <c:showCatName val="0"/>
          <c:showSerName val="0"/>
          <c:showPercent val="0"/>
          <c:showBubbleSize val="0"/>
        </c:dLbls>
        <c:gapWidth val="120"/>
        <c:overlap val="100"/>
        <c:axId val="326773760"/>
        <c:axId val="326575808"/>
      </c:barChart>
      <c:catAx>
        <c:axId val="32677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6575808"/>
        <c:crosses val="autoZero"/>
        <c:auto val="1"/>
        <c:lblAlgn val="ctr"/>
        <c:lblOffset val="100"/>
        <c:tickLblSkip val="1"/>
        <c:tickMarkSkip val="1"/>
        <c:noMultiLvlLbl val="0"/>
      </c:catAx>
      <c:valAx>
        <c:axId val="326575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677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{313CCD0E-4389-4705-B475-28716F81F4D3}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330-4644-8993-1381A4E8D1B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{BC14FF9E-E32D-439B-ACEE-62E1E1CEA5EB}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30-4644-8993-1381A4E8D1B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{A370533C-622C-4F5A-88A5-E15FE4E0EF7D}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30-4644-8993-1381A4E8D1B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{8A293644-E3FD-42FC-AA0F-051D6EB76E72}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30-4644-8993-1381A4E8D1B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{D089A77B-2886-4E69-ADFE-402EF2087E4F}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30-4644-8993-1381A4E8D1B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{E0A197A9-829A-4C6E-9B44-CCC9281F494D}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330-4644-8993-1381A4E8D1B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{5BC79774-8CF5-443C-89BE-9D5507B154AB}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330-4644-8993-1381A4E8D1B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{19AC388A-3C7F-41E0-894E-CCF44C55F8FD}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330-4644-8993-1381A4E8D1B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{5EE00C7A-7D38-4184-A886-E831F91680EF}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330-4644-8993-1381A4E8D1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51.7</c:v>
                </c:pt>
                <c:pt idx="24">
                  <c:v>65.900000000000006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330-4644-8993-1381A4E8D1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{5155CF13-C99F-4887-BA4C-E3620624892F}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330-4644-8993-1381A4E8D1B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{A04F84FE-9936-415D-B929-9A73190E301F}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30-4644-8993-1381A4E8D1B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{15383621-D2C1-40B4-B4ED-13220ADA9653}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30-4644-8993-1381A4E8D1B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{C29ED5F1-DBA2-4125-91DA-5B65368FBB54}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30-4644-8993-1381A4E8D1B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{2C88634E-EEFD-4D6E-99B9-28DFE385BF0F}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30-4644-8993-1381A4E8D1B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{007FE579-D136-43CF-841F-22D87F1E7B18}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330-4644-8993-1381A4E8D1B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{7BC95561-7F64-4438-944B-FC440817F282}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330-4644-8993-1381A4E8D1B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{B83DF1C9-7E4D-406C-AB09-B2A193CC244B}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330-4644-8993-1381A4E8D1B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{604E09B4-2BF2-4822-B840-992773F8B605}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330-4644-8993-1381A4E8D1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B330-4644-8993-1381A4E8D1B1}"/>
            </c:ext>
          </c:extLst>
        </c:ser>
        <c:dLbls>
          <c:showLegendKey val="0"/>
          <c:showVal val="1"/>
          <c:showCatName val="0"/>
          <c:showSerName val="0"/>
          <c:showPercent val="0"/>
          <c:showBubbleSize val="0"/>
        </c:dLbls>
        <c:axId val="224054656"/>
        <c:axId val="224055232"/>
      </c:scatterChart>
      <c:valAx>
        <c:axId val="224054656"/>
        <c:scaling>
          <c:orientation val="minMax"/>
          <c:max val="56.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055232"/>
        <c:crosses val="autoZero"/>
        <c:crossBetween val="midCat"/>
      </c:valAx>
      <c:valAx>
        <c:axId val="2240552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054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{AB12E1B9-A516-4014-8365-F8E8D2026AF3}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D20-4D13-87B1-68977385C39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{BD3CF6F0-5A35-4456-A0AD-62C83162902A}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20-4D13-87B1-68977385C39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{540E56D5-355C-434B-A3C9-3B8D5527F9F0}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20-4D13-87B1-68977385C39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{984A527E-F032-4235-A64F-2F5C7B7590B1}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20-4D13-87B1-68977385C39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{CE96E02C-14EB-4C3D-81C4-342A4F889C4E}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20-4D13-87B1-68977385C39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{549F3CAF-4AC3-4809-85CA-40258746EFED}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D20-4D13-87B1-68977385C39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{15AF3AEB-2EC4-4567-80F7-3C13CBEB1BD2}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D20-4D13-87B1-68977385C39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{1F89E4A2-FCF2-450F-B8F4-50A145128E63}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D20-4D13-87B1-68977385C39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{22584D05-DDE9-45AC-932D-12ADDE9EED01}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D20-4D13-87B1-68977385C3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7.2</c:v>
                </c:pt>
                <c:pt idx="16">
                  <c:v>6.7</c:v>
                </c:pt>
                <c:pt idx="24">
                  <c:v>6.8</c:v>
                </c:pt>
                <c:pt idx="32">
                  <c:v>6.9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D20-4D13-87B1-68977385C3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{60AFFC45-1A02-4768-82B3-33BA6D16DBC9}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D20-4D13-87B1-68977385C3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{BB100D49-13EB-4F3E-B67C-4C4E7C573C5C}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20-4D13-87B1-68977385C39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{E223631A-2E0B-432E-A45C-CA0A132E3511}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20-4D13-87B1-68977385C39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{BE2AF8A7-F85E-4AED-A2AC-8FEEA4C1B175}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20-4D13-87B1-68977385C39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{09A11938-010B-4470-88C2-7E54D2702EC1}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20-4D13-87B1-68977385C39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{14B240DD-21FB-4C86-A026-954CD42231F7}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D20-4D13-87B1-68977385C39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{CA70FC55-4F8E-4E6B-9400-23CB02EEB18D}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D20-4D13-87B1-68977385C39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{DF2469A4-EB83-4343-B951-CAEB82DAEDA5}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D20-4D13-87B1-68977385C39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{4782BFDE-2D0D-4D7A-8862-6A32A306F9B6}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D20-4D13-87B1-68977385C3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D20-4D13-87B1-68977385C391}"/>
            </c:ext>
          </c:extLst>
        </c:ser>
        <c:dLbls>
          <c:showLegendKey val="0"/>
          <c:showVal val="1"/>
          <c:showCatName val="0"/>
          <c:showSerName val="0"/>
          <c:showPercent val="0"/>
          <c:showBubbleSize val="0"/>
        </c:dLbls>
        <c:axId val="224058112"/>
        <c:axId val="224058688"/>
      </c:scatterChart>
      <c:valAx>
        <c:axId val="224058112"/>
        <c:scaling>
          <c:orientation val="minMax"/>
          <c:max val="8"/>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058688"/>
        <c:crosses val="autoZero"/>
        <c:crossBetween val="midCat"/>
      </c:valAx>
      <c:valAx>
        <c:axId val="2240586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058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北海道京極町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原則として、起債発行の際は普通交付税公債費算入率の高い起債のみを選択し、その総額を抑制するよう努めており、結果として概ね財政運営の健全性は維持されている状況である。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北海道京極町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基金の取り崩しを抑え基準財政需要額算入率の高い起債を優先して利用することに努めた結果、将来負担額を超える充当可能財源等を確保できており、財政運営の健全性は維持されている。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北海道京極町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・決算剰余金を積立たことによる増加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・施設老朽化対策として公共施設整備基金や庁舎建設基金を優先的に積立てることとしている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・庁舎建設基金：庁舎建設その他の整備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・公共施設整備基金：施設・インフラ等の老朽化対策のための積立による増加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年以上も経過する庁舎建て替えのための積立による増加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・公共施設整備基金：増加する施設維持管理や更新・改築のために一定程度積立予定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・庁舎建設基金：庁舎建て替えを早い時期に実施できるよう最低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・国鉄胆振線代替輸送確保基金：公共交通バス車両更新に備え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万円程度積立予定（沿線自治体按分）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：決算剰余金を積立たことによる増加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・災害への対応のため現在の額を維持する見込み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・基金の取崩しを抑えた財政運営を心がけているが、現在の額程度を維持している見込み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北海道京極町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3,042
231.49
4,105,367
3,801,152
299,408
2,720,640
4,115,211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本町の公共施設に係る老朽化率は、比較的低いものと考えられるが、道路橋りょう等のインフラ資産において老朽化が進行している状況である。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安心・安全なインフラを維持していくためにも、各個別計画に沿った計画的な管理が必要と考えられる。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29422</xdr:rowOff>
    </xdr:from>
    <xdr:to>
      <xdr:col>15</xdr:col>
      <xdr:colOff>187325</xdr:colOff>
      <xdr:row>29</xdr:row>
      <xdr:rowOff>131022</xdr:rowOff>
    </xdr:to>
    <xdr:sp macro="" textlink="">
      <xdr:nvSpPr>
        <xdr:cNvPr id="79" name="フローチャート: 判断 78"/>
        <xdr:cNvSpPr/>
      </xdr:nvSpPr>
      <xdr:spPr>
        <a:xfrm>
          <a:off x="3238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8890</xdr:rowOff>
    </xdr:from>
    <xdr:to>
      <xdr:col>19</xdr:col>
      <xdr:colOff>187325</xdr:colOff>
      <xdr:row>27</xdr:row>
      <xdr:rowOff>110490</xdr:rowOff>
    </xdr:to>
    <xdr:sp macro="" textlink="">
      <xdr:nvSpPr>
        <xdr:cNvPr id="85" name="楕円 84"/>
        <xdr:cNvSpPr/>
      </xdr:nvSpPr>
      <xdr:spPr>
        <a:xfrm>
          <a:off x="40005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86" name="楕円 85"/>
        <xdr:cNvSpPr/>
      </xdr:nvSpPr>
      <xdr:spPr>
        <a:xfrm>
          <a:off x="3238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59690</xdr:rowOff>
    </xdr:from>
    <xdr:to>
      <xdr:col>19</xdr:col>
      <xdr:colOff>136525</xdr:colOff>
      <xdr:row>30</xdr:row>
      <xdr:rowOff>56303</xdr:rowOff>
    </xdr:to>
    <xdr:cxnSp macro="">
      <xdr:nvCxnSpPr>
        <xdr:cNvPr id="87" name="直線コネクタ 86"/>
        <xdr:cNvCxnSpPr/>
      </xdr:nvCxnSpPr>
      <xdr:spPr>
        <a:xfrm flipV="1">
          <a:off x="3289300" y="5460365"/>
          <a:ext cx="762000" cy="5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8"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89" name="n_2aveValue有形固定資産減価償却率"/>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127017</xdr:rowOff>
    </xdr:from>
    <xdr:ext cx="405111" cy="259045"/>
    <xdr:sp macro="" textlink="">
      <xdr:nvSpPr>
        <xdr:cNvPr id="90" name="n_1mainValue有形固定資産減価償却率"/>
        <xdr:cNvSpPr txBox="1"/>
      </xdr:nvSpPr>
      <xdr:spPr>
        <a:xfrm>
          <a:off x="3836044" y="51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98230</xdr:rowOff>
    </xdr:from>
    <xdr:ext cx="405111" cy="259045"/>
    <xdr:sp macro="" textlink="">
      <xdr:nvSpPr>
        <xdr:cNvPr id="91" name="n_2mainValue有形固定資産減価償却率"/>
        <xdr:cNvSpPr txBox="1"/>
      </xdr:nvSpPr>
      <xdr:spPr>
        <a:xfrm>
          <a:off x="3086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歳入については、北海道電力水力発電所による固定資産税収入が多い現状であるが、今後の減価償却による減収は避けられないため、今後も</a:t>
          </a:r>
          <a:r>
            <a:rPr kumimoji="1" lang="ja-JP" altLang="ja-JP" sz="1100">
              <a:solidFill>
                <a:schemeClr val="dk1"/>
              </a:solidFill>
              <a:effectLst/>
              <a:latin typeface="+mn-lt"/>
              <a:ea typeface="+mn-ea"/>
              <a:cs typeface="+mn-cs"/>
            </a:rPr>
            <a:t>交付税算入率の高い起債を優先的に利用</a:t>
          </a:r>
          <a:r>
            <a:rPr kumimoji="1" lang="ja-JP" altLang="en-US" sz="1100">
              <a:solidFill>
                <a:schemeClr val="dk1"/>
              </a:solidFill>
              <a:effectLst/>
              <a:latin typeface="+mn-lt"/>
              <a:ea typeface="+mn-ea"/>
              <a:cs typeface="+mn-cs"/>
            </a:rPr>
            <a:t>していくべきと考える。</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140153</xdr:rowOff>
    </xdr:from>
    <xdr:to>
      <xdr:col>76</xdr:col>
      <xdr:colOff>73025</xdr:colOff>
      <xdr:row>33</xdr:row>
      <xdr:rowOff>70303</xdr:rowOff>
    </xdr:to>
    <xdr:sp macro="" textlink="">
      <xdr:nvSpPr>
        <xdr:cNvPr id="134" name="楕円 133"/>
        <xdr:cNvSpPr/>
      </xdr:nvSpPr>
      <xdr:spPr>
        <a:xfrm>
          <a:off x="147447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118580</xdr:rowOff>
    </xdr:from>
    <xdr:ext cx="340478" cy="259045"/>
    <xdr:sp macro="" textlink="">
      <xdr:nvSpPr>
        <xdr:cNvPr id="135" name="債務償還可能年数該当値テキスト"/>
        <xdr:cNvSpPr txBox="1"/>
      </xdr:nvSpPr>
      <xdr:spPr>
        <a:xfrm>
          <a:off x="14846300" y="637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北海道京極町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3,042
231.49
4,105,367
3,801,152
299,408
2,720,640
4,115,211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95885</xdr:rowOff>
    </xdr:from>
    <xdr:to>
      <xdr:col>20</xdr:col>
      <xdr:colOff>38100</xdr:colOff>
      <xdr:row>36</xdr:row>
      <xdr:rowOff>26035</xdr:rowOff>
    </xdr:to>
    <xdr:sp macro="" textlink="">
      <xdr:nvSpPr>
        <xdr:cNvPr id="70" name="楕円 69"/>
        <xdr:cNvSpPr/>
      </xdr:nvSpPr>
      <xdr:spPr>
        <a:xfrm>
          <a:off x="3746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36830</xdr:rowOff>
    </xdr:from>
    <xdr:to>
      <xdr:col>15</xdr:col>
      <xdr:colOff>101600</xdr:colOff>
      <xdr:row>36</xdr:row>
      <xdr:rowOff>138430</xdr:rowOff>
    </xdr:to>
    <xdr:sp macro="" textlink="">
      <xdr:nvSpPr>
        <xdr:cNvPr id="71" name="楕円 70"/>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146685</xdr:rowOff>
    </xdr:from>
    <xdr:to>
      <xdr:col>19</xdr:col>
      <xdr:colOff>177800</xdr:colOff>
      <xdr:row>36</xdr:row>
      <xdr:rowOff>87630</xdr:rowOff>
    </xdr:to>
    <xdr:cxnSp macro="">
      <xdr:nvCxnSpPr>
        <xdr:cNvPr id="72" name="直線コネクタ 71"/>
        <xdr:cNvCxnSpPr/>
      </xdr:nvCxnSpPr>
      <xdr:spPr>
        <a:xfrm flipV="1">
          <a:off x="2908300" y="614743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3"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4"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42562</xdr:rowOff>
    </xdr:from>
    <xdr:ext cx="405111" cy="259045"/>
    <xdr:sp macro="" textlink="">
      <xdr:nvSpPr>
        <xdr:cNvPr id="75" name="n_1mainValue【道路】&#10;有形固定資産減価償却率"/>
        <xdr:cNvSpPr txBox="1"/>
      </xdr:nvSpPr>
      <xdr:spPr>
        <a:xfrm>
          <a:off x="35820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154957</xdr:rowOff>
    </xdr:from>
    <xdr:ext cx="405111" cy="259045"/>
    <xdr:sp macro="" textlink="">
      <xdr:nvSpPr>
        <xdr:cNvPr id="76" name="n_2mainValue【道路】&#10;有形固定資産減価償却率"/>
        <xdr:cNvSpPr txBox="1"/>
      </xdr:nvSpPr>
      <xdr:spPr>
        <a:xfrm>
          <a:off x="2705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54341</xdr:rowOff>
    </xdr:from>
    <xdr:to>
      <xdr:col>46</xdr:col>
      <xdr:colOff>38100</xdr:colOff>
      <xdr:row>41</xdr:row>
      <xdr:rowOff>155941</xdr:rowOff>
    </xdr:to>
    <xdr:sp macro="" textlink="">
      <xdr:nvSpPr>
        <xdr:cNvPr id="108" name="フローチャート: 判断 107"/>
        <xdr:cNvSpPr/>
      </xdr:nvSpPr>
      <xdr:spPr>
        <a:xfrm>
          <a:off x="8699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37957</xdr:rowOff>
    </xdr:from>
    <xdr:to>
      <xdr:col>50</xdr:col>
      <xdr:colOff>165100</xdr:colOff>
      <xdr:row>41</xdr:row>
      <xdr:rowOff>139557</xdr:rowOff>
    </xdr:to>
    <xdr:sp macro="" textlink="">
      <xdr:nvSpPr>
        <xdr:cNvPr id="114" name="楕円 113"/>
        <xdr:cNvSpPr/>
      </xdr:nvSpPr>
      <xdr:spPr>
        <a:xfrm>
          <a:off x="9588500" y="70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39562</xdr:rowOff>
    </xdr:from>
    <xdr:to>
      <xdr:col>46</xdr:col>
      <xdr:colOff>38100</xdr:colOff>
      <xdr:row>41</xdr:row>
      <xdr:rowOff>141162</xdr:rowOff>
    </xdr:to>
    <xdr:sp macro="" textlink="">
      <xdr:nvSpPr>
        <xdr:cNvPr id="115" name="楕円 114"/>
        <xdr:cNvSpPr/>
      </xdr:nvSpPr>
      <xdr:spPr>
        <a:xfrm>
          <a:off x="8699500" y="70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88757</xdr:rowOff>
    </xdr:from>
    <xdr:to>
      <xdr:col>50</xdr:col>
      <xdr:colOff>114300</xdr:colOff>
      <xdr:row>41</xdr:row>
      <xdr:rowOff>90362</xdr:rowOff>
    </xdr:to>
    <xdr:cxnSp macro="">
      <xdr:nvCxnSpPr>
        <xdr:cNvPr id="116" name="直線コネクタ 115"/>
        <xdr:cNvCxnSpPr/>
      </xdr:nvCxnSpPr>
      <xdr:spPr>
        <a:xfrm flipV="1">
          <a:off x="8750300" y="7118207"/>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147068</xdr:rowOff>
    </xdr:from>
    <xdr:ext cx="534377" cy="259045"/>
    <xdr:sp macro="" textlink="">
      <xdr:nvSpPr>
        <xdr:cNvPr id="118" name="n_2aveValue【道路】&#10;一人当たり延長"/>
        <xdr:cNvSpPr txBox="1"/>
      </xdr:nvSpPr>
      <xdr:spPr>
        <a:xfrm>
          <a:off x="8483111" y="71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130684</xdr:rowOff>
    </xdr:from>
    <xdr:ext cx="534377" cy="259045"/>
    <xdr:sp macro="" textlink="">
      <xdr:nvSpPr>
        <xdr:cNvPr id="119" name="n_1mainValue【道路】&#10;一人当たり延長"/>
        <xdr:cNvSpPr txBox="1"/>
      </xdr:nvSpPr>
      <xdr:spPr>
        <a:xfrm>
          <a:off x="9359411" y="716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157689</xdr:rowOff>
    </xdr:from>
    <xdr:ext cx="534377" cy="259045"/>
    <xdr:sp macro="" textlink="">
      <xdr:nvSpPr>
        <xdr:cNvPr id="120" name="n_2mainValue【道路】&#10;一人当たり延長"/>
        <xdr:cNvSpPr txBox="1"/>
      </xdr:nvSpPr>
      <xdr:spPr>
        <a:xfrm>
          <a:off x="8483111" y="68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62</xdr:row>
      <xdr:rowOff>16328</xdr:rowOff>
    </xdr:to>
    <xdr:cxnSp macro="">
      <xdr:nvCxnSpPr>
        <xdr:cNvPr id="146" name="直線コネクタ 145"/>
        <xdr:cNvCxnSpPr/>
      </xdr:nvCxnSpPr>
      <xdr:spPr>
        <a:xfrm flipV="1">
          <a:off x="4634865" y="9506494"/>
          <a:ext cx="0" cy="1139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20155</xdr:rowOff>
    </xdr:from>
    <xdr:ext cx="405111" cy="259045"/>
    <xdr:sp macro="" textlink="">
      <xdr:nvSpPr>
        <xdr:cNvPr id="147" name="【橋りょう・トンネル】&#10;有形固定資産減価償却率最小値テキスト"/>
        <xdr:cNvSpPr txBox="1"/>
      </xdr:nvSpPr>
      <xdr:spPr>
        <a:xfrm>
          <a:off x="4673600" y="1065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16328</xdr:rowOff>
    </xdr:from>
    <xdr:to>
      <xdr:col>24</xdr:col>
      <xdr:colOff>152400</xdr:colOff>
      <xdr:row>62</xdr:row>
      <xdr:rowOff>16328</xdr:rowOff>
    </xdr:to>
    <xdr:cxnSp macro="">
      <xdr:nvCxnSpPr>
        <xdr:cNvPr id="148" name="直線コネクタ 147"/>
        <xdr:cNvCxnSpPr/>
      </xdr:nvCxnSpPr>
      <xdr:spPr>
        <a:xfrm>
          <a:off x="4546600" y="1064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405111" cy="259045"/>
    <xdr:sp macro="" textlink="">
      <xdr:nvSpPr>
        <xdr:cNvPr id="149" name="【橋りょう・トンネル】&#10;有形固定資産減価償却率最大値テキスト"/>
        <xdr:cNvSpPr txBox="1"/>
      </xdr:nvSpPr>
      <xdr:spPr>
        <a:xfrm>
          <a:off x="4673600" y="9281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50" name="直線コネクタ 149"/>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1"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2" name="フローチャート: 判断 151"/>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3" name="フローチャート: 判断 152"/>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146776</xdr:rowOff>
    </xdr:from>
    <xdr:to>
      <xdr:col>15</xdr:col>
      <xdr:colOff>101600</xdr:colOff>
      <xdr:row>59</xdr:row>
      <xdr:rowOff>76926</xdr:rowOff>
    </xdr:to>
    <xdr:sp macro="" textlink="">
      <xdr:nvSpPr>
        <xdr:cNvPr id="154" name="フローチャート: 判断 153"/>
        <xdr:cNvSpPr/>
      </xdr:nvSpPr>
      <xdr:spPr>
        <a:xfrm>
          <a:off x="2857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60" name="楕円 159"/>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60234</xdr:rowOff>
    </xdr:from>
    <xdr:to>
      <xdr:col>15</xdr:col>
      <xdr:colOff>101600</xdr:colOff>
      <xdr:row>58</xdr:row>
      <xdr:rowOff>161834</xdr:rowOff>
    </xdr:to>
    <xdr:sp macro="" textlink="">
      <xdr:nvSpPr>
        <xdr:cNvPr id="161" name="楕円 160"/>
        <xdr:cNvSpPr/>
      </xdr:nvSpPr>
      <xdr:spPr>
        <a:xfrm>
          <a:off x="2857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111034</xdr:rowOff>
    </xdr:from>
    <xdr:to>
      <xdr:col>19</xdr:col>
      <xdr:colOff>177800</xdr:colOff>
      <xdr:row>64</xdr:row>
      <xdr:rowOff>130628</xdr:rowOff>
    </xdr:to>
    <xdr:cxnSp macro="">
      <xdr:nvCxnSpPr>
        <xdr:cNvPr id="162" name="直線コネクタ 161"/>
        <xdr:cNvCxnSpPr/>
      </xdr:nvCxnSpPr>
      <xdr:spPr>
        <a:xfrm>
          <a:off x="2908300" y="10055134"/>
          <a:ext cx="889000" cy="104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121211</xdr:rowOff>
    </xdr:from>
    <xdr:ext cx="405111" cy="259045"/>
    <xdr:sp macro="" textlink="">
      <xdr:nvSpPr>
        <xdr:cNvPr id="163" name="n_1aveValue【橋りょう・トンネ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68053</xdr:rowOff>
    </xdr:from>
    <xdr:ext cx="405111" cy="259045"/>
    <xdr:sp macro="" textlink="">
      <xdr:nvSpPr>
        <xdr:cNvPr id="164" name="n_2aveValue【橋りょう・トンネル】&#10;有形固定資産減価償却率"/>
        <xdr:cNvSpPr txBox="1"/>
      </xdr:nvSpPr>
      <xdr:spPr>
        <a:xfrm>
          <a:off x="27057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65</xdr:row>
      <xdr:rowOff>1105</xdr:rowOff>
    </xdr:from>
    <xdr:ext cx="340478" cy="259045"/>
    <xdr:sp macro="" textlink="">
      <xdr:nvSpPr>
        <xdr:cNvPr id="165" name="n_1mainValue【橋りょう・トンネル】&#10;有形固定資産減価償却率"/>
        <xdr:cNvSpPr txBox="1"/>
      </xdr:nvSpPr>
      <xdr:spPr>
        <a:xfrm>
          <a:off x="36143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6911</xdr:rowOff>
    </xdr:from>
    <xdr:ext cx="405111" cy="259045"/>
    <xdr:sp macro="" textlink="">
      <xdr:nvSpPr>
        <xdr:cNvPr id="166" name="n_2mainValue【橋りょう・トンネル】&#10;有形固定資産減価償却率"/>
        <xdr:cNvSpPr txBox="1"/>
      </xdr:nvSpPr>
      <xdr:spPr>
        <a:xfrm>
          <a:off x="2705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2" name="直線コネクタ 191"/>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3"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4" name="直線コネクタ 193"/>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5"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6" name="直線コネクタ 195"/>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7"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8" name="フローチャート: 判断 197"/>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9" name="フローチャート: 判断 198"/>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160318</xdr:rowOff>
    </xdr:from>
    <xdr:to>
      <xdr:col>46</xdr:col>
      <xdr:colOff>38100</xdr:colOff>
      <xdr:row>62</xdr:row>
      <xdr:rowOff>90468</xdr:rowOff>
    </xdr:to>
    <xdr:sp macro="" textlink="">
      <xdr:nvSpPr>
        <xdr:cNvPr id="200" name="フローチャート: 判断 199"/>
        <xdr:cNvSpPr/>
      </xdr:nvSpPr>
      <xdr:spPr>
        <a:xfrm>
          <a:off x="8699500" y="106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79178</xdr:rowOff>
    </xdr:from>
    <xdr:to>
      <xdr:col>50</xdr:col>
      <xdr:colOff>165100</xdr:colOff>
      <xdr:row>65</xdr:row>
      <xdr:rowOff>9328</xdr:rowOff>
    </xdr:to>
    <xdr:sp macro="" textlink="">
      <xdr:nvSpPr>
        <xdr:cNvPr id="206" name="楕円 205"/>
        <xdr:cNvSpPr/>
      </xdr:nvSpPr>
      <xdr:spPr>
        <a:xfrm>
          <a:off x="9588500" y="1105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150376</xdr:rowOff>
    </xdr:from>
    <xdr:to>
      <xdr:col>46</xdr:col>
      <xdr:colOff>38100</xdr:colOff>
      <xdr:row>63</xdr:row>
      <xdr:rowOff>80526</xdr:rowOff>
    </xdr:to>
    <xdr:sp macro="" textlink="">
      <xdr:nvSpPr>
        <xdr:cNvPr id="207" name="楕円 206"/>
        <xdr:cNvSpPr/>
      </xdr:nvSpPr>
      <xdr:spPr>
        <a:xfrm>
          <a:off x="8699500" y="107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29726</xdr:rowOff>
    </xdr:from>
    <xdr:to>
      <xdr:col>50</xdr:col>
      <xdr:colOff>114300</xdr:colOff>
      <xdr:row>64</xdr:row>
      <xdr:rowOff>129978</xdr:rowOff>
    </xdr:to>
    <xdr:cxnSp macro="">
      <xdr:nvCxnSpPr>
        <xdr:cNvPr id="208" name="直線コネクタ 207"/>
        <xdr:cNvCxnSpPr/>
      </xdr:nvCxnSpPr>
      <xdr:spPr>
        <a:xfrm>
          <a:off x="8750300" y="10831076"/>
          <a:ext cx="889000" cy="27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106995</xdr:rowOff>
    </xdr:from>
    <xdr:ext cx="690189" cy="259045"/>
    <xdr:sp macro="" textlink="">
      <xdr:nvSpPr>
        <xdr:cNvPr id="210" name="n_2aveValue【橋りょう・トンネル】&#10;一人当たり有形固定資産（償却資産）額"/>
        <xdr:cNvSpPr txBox="1"/>
      </xdr:nvSpPr>
      <xdr:spPr>
        <a:xfrm>
          <a:off x="8405205" y="103939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65</xdr:row>
      <xdr:rowOff>455</xdr:rowOff>
    </xdr:from>
    <xdr:ext cx="469744" cy="259045"/>
    <xdr:sp macro="" textlink="">
      <xdr:nvSpPr>
        <xdr:cNvPr id="211" name="n_1mainValue【橋りょう・トンネル】&#10;一人当たり有形固定資産（償却資産）額"/>
        <xdr:cNvSpPr txBox="1"/>
      </xdr:nvSpPr>
      <xdr:spPr>
        <a:xfrm>
          <a:off x="9391728" y="1114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71653</xdr:rowOff>
    </xdr:from>
    <xdr:ext cx="599010" cy="259045"/>
    <xdr:sp macro="" textlink="">
      <xdr:nvSpPr>
        <xdr:cNvPr id="212" name="n_2mainValue【橋りょう・トンネル】&#10;一人当たり有形固定資産（償却資産）額"/>
        <xdr:cNvSpPr txBox="1"/>
      </xdr:nvSpPr>
      <xdr:spPr>
        <a:xfrm>
          <a:off x="8450795" y="1087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7" name="直線コネクタ 236"/>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8"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9" name="直線コネクタ 238"/>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1" name="直線コネクタ 24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2"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3" name="フローチャート: 判断 242"/>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4" name="フローチャート: 判断 243"/>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5" name="フローチャート: 判断 24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86361</xdr:rowOff>
    </xdr:from>
    <xdr:to>
      <xdr:col>20</xdr:col>
      <xdr:colOff>38100</xdr:colOff>
      <xdr:row>84</xdr:row>
      <xdr:rowOff>16511</xdr:rowOff>
    </xdr:to>
    <xdr:sp macro="" textlink="">
      <xdr:nvSpPr>
        <xdr:cNvPr id="251" name="楕円 250"/>
        <xdr:cNvSpPr/>
      </xdr:nvSpPr>
      <xdr:spPr>
        <a:xfrm>
          <a:off x="3746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114936</xdr:rowOff>
    </xdr:from>
    <xdr:to>
      <xdr:col>15</xdr:col>
      <xdr:colOff>101600</xdr:colOff>
      <xdr:row>84</xdr:row>
      <xdr:rowOff>45086</xdr:rowOff>
    </xdr:to>
    <xdr:sp macro="" textlink="">
      <xdr:nvSpPr>
        <xdr:cNvPr id="252" name="楕円 251"/>
        <xdr:cNvSpPr/>
      </xdr:nvSpPr>
      <xdr:spPr>
        <a:xfrm>
          <a:off x="2857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137161</xdr:rowOff>
    </xdr:from>
    <xdr:to>
      <xdr:col>19</xdr:col>
      <xdr:colOff>177800</xdr:colOff>
      <xdr:row>83</xdr:row>
      <xdr:rowOff>165736</xdr:rowOff>
    </xdr:to>
    <xdr:cxnSp macro="">
      <xdr:nvCxnSpPr>
        <xdr:cNvPr id="253" name="直線コネクタ 252"/>
        <xdr:cNvCxnSpPr/>
      </xdr:nvCxnSpPr>
      <xdr:spPr>
        <a:xfrm flipV="1">
          <a:off x="2908300" y="143675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4"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5"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7638</xdr:rowOff>
    </xdr:from>
    <xdr:ext cx="405111" cy="259045"/>
    <xdr:sp macro="" textlink="">
      <xdr:nvSpPr>
        <xdr:cNvPr id="256" name="n_1mainValue【公営住宅】&#10;有形固定資産減価償却率"/>
        <xdr:cNvSpPr txBox="1"/>
      </xdr:nvSpPr>
      <xdr:spPr>
        <a:xfrm>
          <a:off x="35820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36213</xdr:rowOff>
    </xdr:from>
    <xdr:ext cx="405111" cy="259045"/>
    <xdr:sp macro="" textlink="">
      <xdr:nvSpPr>
        <xdr:cNvPr id="257" name="n_2mainValue【公営住宅】&#10;有形固定資産減価償却率"/>
        <xdr:cNvSpPr txBox="1"/>
      </xdr:nvSpPr>
      <xdr:spPr>
        <a:xfrm>
          <a:off x="2705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1" name="テキスト ボックス 27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3" name="テキスト ボックス 27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5" name="テキスト ボックス 27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7" name="テキスト ボックス 27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1" name="直線コネクタ 280"/>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2"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3" name="直線コネクタ 282"/>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4"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5" name="直線コネクタ 284"/>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6"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7" name="フローチャート: 判断 286"/>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8" name="フローチャート: 判断 287"/>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141567</xdr:rowOff>
    </xdr:from>
    <xdr:to>
      <xdr:col>46</xdr:col>
      <xdr:colOff>38100</xdr:colOff>
      <xdr:row>86</xdr:row>
      <xdr:rowOff>71717</xdr:rowOff>
    </xdr:to>
    <xdr:sp macro="" textlink="">
      <xdr:nvSpPr>
        <xdr:cNvPr id="289" name="フローチャート: 判断 288"/>
        <xdr:cNvSpPr/>
      </xdr:nvSpPr>
      <xdr:spPr>
        <a:xfrm>
          <a:off x="8699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65481</xdr:rowOff>
    </xdr:from>
    <xdr:to>
      <xdr:col>50</xdr:col>
      <xdr:colOff>165100</xdr:colOff>
      <xdr:row>84</xdr:row>
      <xdr:rowOff>167081</xdr:rowOff>
    </xdr:to>
    <xdr:sp macro="" textlink="">
      <xdr:nvSpPr>
        <xdr:cNvPr id="295" name="楕円 294"/>
        <xdr:cNvSpPr/>
      </xdr:nvSpPr>
      <xdr:spPr>
        <a:xfrm>
          <a:off x="9588500" y="1446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70283</xdr:rowOff>
    </xdr:from>
    <xdr:to>
      <xdr:col>46</xdr:col>
      <xdr:colOff>38100</xdr:colOff>
      <xdr:row>85</xdr:row>
      <xdr:rowOff>433</xdr:rowOff>
    </xdr:to>
    <xdr:sp macro="" textlink="">
      <xdr:nvSpPr>
        <xdr:cNvPr id="296" name="楕円 295"/>
        <xdr:cNvSpPr/>
      </xdr:nvSpPr>
      <xdr:spPr>
        <a:xfrm>
          <a:off x="8699500" y="144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116281</xdr:rowOff>
    </xdr:from>
    <xdr:to>
      <xdr:col>50</xdr:col>
      <xdr:colOff>114300</xdr:colOff>
      <xdr:row>84</xdr:row>
      <xdr:rowOff>121083</xdr:rowOff>
    </xdr:to>
    <xdr:cxnSp macro="">
      <xdr:nvCxnSpPr>
        <xdr:cNvPr id="297" name="直線コネクタ 296"/>
        <xdr:cNvCxnSpPr/>
      </xdr:nvCxnSpPr>
      <xdr:spPr>
        <a:xfrm flipV="1">
          <a:off x="8750300" y="14518081"/>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8"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62844</xdr:rowOff>
    </xdr:from>
    <xdr:ext cx="469744" cy="259045"/>
    <xdr:sp macro="" textlink="">
      <xdr:nvSpPr>
        <xdr:cNvPr id="299" name="n_2aveValue【公営住宅】&#10;一人当たり面積"/>
        <xdr:cNvSpPr txBox="1"/>
      </xdr:nvSpPr>
      <xdr:spPr>
        <a:xfrm>
          <a:off x="8515427" y="14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12158</xdr:rowOff>
    </xdr:from>
    <xdr:ext cx="469744" cy="259045"/>
    <xdr:sp macro="" textlink="">
      <xdr:nvSpPr>
        <xdr:cNvPr id="300" name="n_1mainValue【公営住宅】&#10;一人当たり面積"/>
        <xdr:cNvSpPr txBox="1"/>
      </xdr:nvSpPr>
      <xdr:spPr>
        <a:xfrm>
          <a:off x="9391727" y="1424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16960</xdr:rowOff>
    </xdr:from>
    <xdr:ext cx="469744" cy="259045"/>
    <xdr:sp macro="" textlink="">
      <xdr:nvSpPr>
        <xdr:cNvPr id="301" name="n_2mainValue【公営住宅】&#10;一人当たり面積"/>
        <xdr:cNvSpPr txBox="1"/>
      </xdr:nvSpPr>
      <xdr:spPr>
        <a:xfrm>
          <a:off x="8515427" y="1424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8" name="直線コネクタ 32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9" name="テキスト ボックス 32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0" name="直線コネクタ 32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1" name="テキスト ボックス 33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2" name="直線コネクタ 33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3" name="テキスト ボックス 33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4" name="直線コネクタ 33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5" name="テキスト ボックス 33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6" name="直線コネクタ 33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7" name="テキスト ボックス 33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8" name="直線コネクタ 33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9" name="テキスト ボックス 33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1" name="テキスト ボックス 3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3" name="直線コネクタ 342"/>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4"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5" name="直線コネクタ 344"/>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7" name="直線コネクタ 34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8"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9" name="フローチャート: 判断 348"/>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50" name="フローチャート: 判断 349"/>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51" name="フローチャート: 判断 350"/>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357" name="楕円 356"/>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53159</xdr:rowOff>
    </xdr:from>
    <xdr:to>
      <xdr:col>76</xdr:col>
      <xdr:colOff>165100</xdr:colOff>
      <xdr:row>39</xdr:row>
      <xdr:rowOff>154759</xdr:rowOff>
    </xdr:to>
    <xdr:sp macro="" textlink="">
      <xdr:nvSpPr>
        <xdr:cNvPr id="358" name="楕円 357"/>
        <xdr:cNvSpPr/>
      </xdr:nvSpPr>
      <xdr:spPr>
        <a:xfrm>
          <a:off x="14541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39</xdr:row>
      <xdr:rowOff>103959</xdr:rowOff>
    </xdr:to>
    <xdr:cxnSp macro="">
      <xdr:nvCxnSpPr>
        <xdr:cNvPr id="359" name="直線コネクタ 358"/>
        <xdr:cNvCxnSpPr/>
      </xdr:nvCxnSpPr>
      <xdr:spPr>
        <a:xfrm flipV="1">
          <a:off x="14592300" y="67545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60"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61" name="n_2ave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362" name="n_1mainValue【認定こども園・幼稚園・保育所】&#10;有形固定資産減価償却率"/>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145886</xdr:rowOff>
    </xdr:from>
    <xdr:ext cx="405111" cy="259045"/>
    <xdr:sp macro="" textlink="">
      <xdr:nvSpPr>
        <xdr:cNvPr id="363" name="n_2mainValue【認定こども園・幼稚園・保育所】&#10;有形固定資産減価償却率"/>
        <xdr:cNvSpPr txBox="1"/>
      </xdr:nvSpPr>
      <xdr:spPr>
        <a:xfrm>
          <a:off x="14389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4" name="直線コネクタ 37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5" name="テキスト ボックス 37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6" name="直線コネクタ 37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7" name="テキスト ボックス 37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8" name="直線コネクタ 37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9" name="テキスト ボックス 37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0" name="直線コネクタ 37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1" name="テキスト ボックス 38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2" name="直線コネクタ 38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3" name="テキスト ボックス 38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4" name="直線コネクタ 3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5" name="テキスト ボックス 3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7" name="直線コネクタ 38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9" name="直線コネクタ 38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9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1" name="直線コネクタ 39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2"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3" name="フローチャート: 判断 39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4" name="フローチャート: 判断 39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57150</xdr:rowOff>
    </xdr:from>
    <xdr:to>
      <xdr:col>107</xdr:col>
      <xdr:colOff>101600</xdr:colOff>
      <xdr:row>39</xdr:row>
      <xdr:rowOff>158750</xdr:rowOff>
    </xdr:to>
    <xdr:sp macro="" textlink="">
      <xdr:nvSpPr>
        <xdr:cNvPr id="395" name="フローチャート: 判断 394"/>
        <xdr:cNvSpPr/>
      </xdr:nvSpPr>
      <xdr:spPr>
        <a:xfrm>
          <a:off x="20383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101600</xdr:rowOff>
    </xdr:from>
    <xdr:to>
      <xdr:col>112</xdr:col>
      <xdr:colOff>38100</xdr:colOff>
      <xdr:row>40</xdr:row>
      <xdr:rowOff>31750</xdr:rowOff>
    </xdr:to>
    <xdr:sp macro="" textlink="">
      <xdr:nvSpPr>
        <xdr:cNvPr id="401" name="楕円 400"/>
        <xdr:cNvSpPr/>
      </xdr:nvSpPr>
      <xdr:spPr>
        <a:xfrm>
          <a:off x="21272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106680</xdr:rowOff>
    </xdr:from>
    <xdr:to>
      <xdr:col>107</xdr:col>
      <xdr:colOff>101600</xdr:colOff>
      <xdr:row>40</xdr:row>
      <xdr:rowOff>36830</xdr:rowOff>
    </xdr:to>
    <xdr:sp macro="" textlink="">
      <xdr:nvSpPr>
        <xdr:cNvPr id="402" name="楕円 401"/>
        <xdr:cNvSpPr/>
      </xdr:nvSpPr>
      <xdr:spPr>
        <a:xfrm>
          <a:off x="203835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152400</xdr:rowOff>
    </xdr:from>
    <xdr:to>
      <xdr:col>111</xdr:col>
      <xdr:colOff>177800</xdr:colOff>
      <xdr:row>39</xdr:row>
      <xdr:rowOff>157480</xdr:rowOff>
    </xdr:to>
    <xdr:cxnSp macro="">
      <xdr:nvCxnSpPr>
        <xdr:cNvPr id="403" name="直線コネクタ 402"/>
        <xdr:cNvCxnSpPr/>
      </xdr:nvCxnSpPr>
      <xdr:spPr>
        <a:xfrm flipV="1">
          <a:off x="20434300" y="68389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4"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3827</xdr:rowOff>
    </xdr:from>
    <xdr:ext cx="469744" cy="259045"/>
    <xdr:sp macro="" textlink="">
      <xdr:nvSpPr>
        <xdr:cNvPr id="405" name="n_2aveValue【認定こども園・幼稚園・保育所】&#10;一人当たり面積"/>
        <xdr:cNvSpPr txBox="1"/>
      </xdr:nvSpPr>
      <xdr:spPr>
        <a:xfrm>
          <a:off x="20199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22877</xdr:rowOff>
    </xdr:from>
    <xdr:ext cx="469744" cy="259045"/>
    <xdr:sp macro="" textlink="">
      <xdr:nvSpPr>
        <xdr:cNvPr id="406" name="n_1mainValue【認定こども園・幼稚園・保育所】&#10;一人当たり面積"/>
        <xdr:cNvSpPr txBox="1"/>
      </xdr:nvSpPr>
      <xdr:spPr>
        <a:xfrm>
          <a:off x="21075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27957</xdr:rowOff>
    </xdr:from>
    <xdr:ext cx="469744" cy="259045"/>
    <xdr:sp macro="" textlink="">
      <xdr:nvSpPr>
        <xdr:cNvPr id="407" name="n_2mainValue【認定こども園・幼稚園・保育所】&#10;一人当たり面積"/>
        <xdr:cNvSpPr txBox="1"/>
      </xdr:nvSpPr>
      <xdr:spPr>
        <a:xfrm>
          <a:off x="20199427" y="688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8" name="テキスト ボックス 41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0" name="テキスト ボックス 4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8" name="テキスト ボックス 42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0" name="テキスト ボックス 4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2" name="直線コネクタ 431"/>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3"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4" name="直線コネクタ 433"/>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5"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6" name="直線コネクタ 435"/>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7"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8" name="フローチャート: 判断 437"/>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9" name="フローチャート: 判断 438"/>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40" name="フローチャート: 判断 439"/>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446" name="楕円 445"/>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19685</xdr:rowOff>
    </xdr:from>
    <xdr:to>
      <xdr:col>76</xdr:col>
      <xdr:colOff>165100</xdr:colOff>
      <xdr:row>62</xdr:row>
      <xdr:rowOff>121285</xdr:rowOff>
    </xdr:to>
    <xdr:sp macro="" textlink="">
      <xdr:nvSpPr>
        <xdr:cNvPr id="447" name="楕円 446"/>
        <xdr:cNvSpPr/>
      </xdr:nvSpPr>
      <xdr:spPr>
        <a:xfrm>
          <a:off x="14541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70485</xdr:rowOff>
    </xdr:to>
    <xdr:cxnSp macro="">
      <xdr:nvCxnSpPr>
        <xdr:cNvPr id="448" name="直線コネクタ 447"/>
        <xdr:cNvCxnSpPr/>
      </xdr:nvCxnSpPr>
      <xdr:spPr>
        <a:xfrm flipV="1">
          <a:off x="14592300" y="106527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9"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50"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451" name="n_1mainValue【学校施設】&#10;有形固定資産減価償却率"/>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112412</xdr:rowOff>
    </xdr:from>
    <xdr:ext cx="405111" cy="259045"/>
    <xdr:sp macro="" textlink="">
      <xdr:nvSpPr>
        <xdr:cNvPr id="452" name="n_2mainValue【学校施設】&#10;有形固定資産減価償却率"/>
        <xdr:cNvSpPr txBox="1"/>
      </xdr:nvSpPr>
      <xdr:spPr>
        <a:xfrm>
          <a:off x="14389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3" name="直線コネクタ 4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4" name="テキスト ボックス 4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5" name="直線コネクタ 4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6" name="テキスト ボックス 4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7" name="直線コネクタ 4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8" name="テキスト ボックス 46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9" name="直線コネクタ 4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70" name="テキスト ボックス 46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1" name="直線コネクタ 4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2" name="テキスト ボックス 47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6" name="直線コネクタ 475"/>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7"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8" name="直線コネクタ 477"/>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9"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80" name="直線コネクタ 479"/>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1"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2" name="フローチャート: 判断 481"/>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3" name="フローチャート: 判断 482"/>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30276</xdr:rowOff>
    </xdr:from>
    <xdr:to>
      <xdr:col>107</xdr:col>
      <xdr:colOff>101600</xdr:colOff>
      <xdr:row>62</xdr:row>
      <xdr:rowOff>131876</xdr:rowOff>
    </xdr:to>
    <xdr:sp macro="" textlink="">
      <xdr:nvSpPr>
        <xdr:cNvPr id="484" name="フローチャート: 判断 483"/>
        <xdr:cNvSpPr/>
      </xdr:nvSpPr>
      <xdr:spPr>
        <a:xfrm>
          <a:off x="20383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7036</xdr:rowOff>
    </xdr:from>
    <xdr:to>
      <xdr:col>112</xdr:col>
      <xdr:colOff>38100</xdr:colOff>
      <xdr:row>63</xdr:row>
      <xdr:rowOff>108636</xdr:rowOff>
    </xdr:to>
    <xdr:sp macro="" textlink="">
      <xdr:nvSpPr>
        <xdr:cNvPr id="490" name="楕円 489"/>
        <xdr:cNvSpPr/>
      </xdr:nvSpPr>
      <xdr:spPr>
        <a:xfrm>
          <a:off x="21272500" y="108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163017</xdr:rowOff>
    </xdr:from>
    <xdr:to>
      <xdr:col>107</xdr:col>
      <xdr:colOff>101600</xdr:colOff>
      <xdr:row>63</xdr:row>
      <xdr:rowOff>93167</xdr:rowOff>
    </xdr:to>
    <xdr:sp macro="" textlink="">
      <xdr:nvSpPr>
        <xdr:cNvPr id="491" name="楕円 490"/>
        <xdr:cNvSpPr/>
      </xdr:nvSpPr>
      <xdr:spPr>
        <a:xfrm>
          <a:off x="20383500" y="107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42367</xdr:rowOff>
    </xdr:from>
    <xdr:to>
      <xdr:col>111</xdr:col>
      <xdr:colOff>177800</xdr:colOff>
      <xdr:row>63</xdr:row>
      <xdr:rowOff>57836</xdr:rowOff>
    </xdr:to>
    <xdr:cxnSp macro="">
      <xdr:nvCxnSpPr>
        <xdr:cNvPr id="492" name="直線コネクタ 491"/>
        <xdr:cNvCxnSpPr/>
      </xdr:nvCxnSpPr>
      <xdr:spPr>
        <a:xfrm>
          <a:off x="20434300" y="10843717"/>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3"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148403</xdr:rowOff>
    </xdr:from>
    <xdr:ext cx="469744" cy="259045"/>
    <xdr:sp macro="" textlink="">
      <xdr:nvSpPr>
        <xdr:cNvPr id="494" name="n_2aveValue【学校施設】&#10;一人当たり面積"/>
        <xdr:cNvSpPr txBox="1"/>
      </xdr:nvSpPr>
      <xdr:spPr>
        <a:xfrm>
          <a:off x="20199427" y="104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99763</xdr:rowOff>
    </xdr:from>
    <xdr:ext cx="469744" cy="259045"/>
    <xdr:sp macro="" textlink="">
      <xdr:nvSpPr>
        <xdr:cNvPr id="495" name="n_1mainValue【学校施設】&#10;一人当たり面積"/>
        <xdr:cNvSpPr txBox="1"/>
      </xdr:nvSpPr>
      <xdr:spPr>
        <a:xfrm>
          <a:off x="21075727" y="109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84294</xdr:rowOff>
    </xdr:from>
    <xdr:ext cx="469744" cy="259045"/>
    <xdr:sp macro="" textlink="">
      <xdr:nvSpPr>
        <xdr:cNvPr id="496" name="n_2mainValue【学校施設】&#10;一人当たり面積"/>
        <xdr:cNvSpPr txBox="1"/>
      </xdr:nvSpPr>
      <xdr:spPr>
        <a:xfrm>
          <a:off x="20199427" y="1088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3" name="直線コネクタ 5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4" name="テキスト ボックス 5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5" name="直線コネクタ 5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6" name="テキスト ボックス 5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7" name="直線コネクタ 5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8" name="テキスト ボックス 5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9" name="直線コネクタ 5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0" name="テキスト ボックス 5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1" name="直線コネクタ 5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2" name="テキスト ボックス 5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3" name="直線コネクタ 5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4" name="テキスト ボックス 5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6" name="テキスト ボックス 5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8" name="直線コネクタ 537"/>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9"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40" name="直線コネクタ 539"/>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2" name="直線コネクタ 54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3"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4" name="フローチャート: 判断 543"/>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5" name="フローチャート: 判断 544"/>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546" name="フローチャート: 判断 545"/>
        <xdr:cNvSpPr/>
      </xdr:nvSpPr>
      <xdr:spPr>
        <a:xfrm>
          <a:off x="14541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552" name="楕円 551"/>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553" name="楕円 552"/>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157843</xdr:rowOff>
    </xdr:from>
    <xdr:to>
      <xdr:col>81</xdr:col>
      <xdr:colOff>50800</xdr:colOff>
      <xdr:row>103</xdr:row>
      <xdr:rowOff>19050</xdr:rowOff>
    </xdr:to>
    <xdr:cxnSp macro="">
      <xdr:nvCxnSpPr>
        <xdr:cNvPr id="554" name="直線コネクタ 553"/>
        <xdr:cNvCxnSpPr/>
      </xdr:nvCxnSpPr>
      <xdr:spPr>
        <a:xfrm flipV="1">
          <a:off x="14592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5"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30859</xdr:rowOff>
    </xdr:from>
    <xdr:ext cx="405111" cy="259045"/>
    <xdr:sp macro="" textlink="">
      <xdr:nvSpPr>
        <xdr:cNvPr id="556" name="n_2aveValue【公民館】&#10;有形固定資産減価償却率"/>
        <xdr:cNvSpPr txBox="1"/>
      </xdr:nvSpPr>
      <xdr:spPr>
        <a:xfrm>
          <a:off x="14389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557" name="n_1mainValue【公民館】&#10;有形固定資産減価償却率"/>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60977</xdr:rowOff>
    </xdr:from>
    <xdr:ext cx="405111" cy="259045"/>
    <xdr:sp macro="" textlink="">
      <xdr:nvSpPr>
        <xdr:cNvPr id="558" name="n_2mainValue【公民館】&#10;有形固定資産減価償却率"/>
        <xdr:cNvSpPr txBox="1"/>
      </xdr:nvSpPr>
      <xdr:spPr>
        <a:xfrm>
          <a:off x="143897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2" name="直線コネクタ 581"/>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3"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4" name="直線コネクタ 583"/>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5"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6" name="直線コネクタ 585"/>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7"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8" name="フローチャート: 判断 587"/>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9" name="フローチャート: 判断 588"/>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590" name="フローチャート: 判断 58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26924</xdr:rowOff>
    </xdr:from>
    <xdr:to>
      <xdr:col>112</xdr:col>
      <xdr:colOff>38100</xdr:colOff>
      <xdr:row>107</xdr:row>
      <xdr:rowOff>128524</xdr:rowOff>
    </xdr:to>
    <xdr:sp macro="" textlink="">
      <xdr:nvSpPr>
        <xdr:cNvPr id="596" name="楕円 595"/>
        <xdr:cNvSpPr/>
      </xdr:nvSpPr>
      <xdr:spPr>
        <a:xfrm>
          <a:off x="21272500" y="183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30353</xdr:rowOff>
    </xdr:from>
    <xdr:to>
      <xdr:col>107</xdr:col>
      <xdr:colOff>101600</xdr:colOff>
      <xdr:row>107</xdr:row>
      <xdr:rowOff>131953</xdr:rowOff>
    </xdr:to>
    <xdr:sp macro="" textlink="">
      <xdr:nvSpPr>
        <xdr:cNvPr id="597" name="楕円 596"/>
        <xdr:cNvSpPr/>
      </xdr:nvSpPr>
      <xdr:spPr>
        <a:xfrm>
          <a:off x="20383500" y="183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77724</xdr:rowOff>
    </xdr:from>
    <xdr:to>
      <xdr:col>111</xdr:col>
      <xdr:colOff>177800</xdr:colOff>
      <xdr:row>107</xdr:row>
      <xdr:rowOff>81153</xdr:rowOff>
    </xdr:to>
    <xdr:cxnSp macro="">
      <xdr:nvCxnSpPr>
        <xdr:cNvPr id="598" name="直線コネクタ 597"/>
        <xdr:cNvCxnSpPr/>
      </xdr:nvCxnSpPr>
      <xdr:spPr>
        <a:xfrm flipV="1">
          <a:off x="20434300" y="1842287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99"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00"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119651</xdr:rowOff>
    </xdr:from>
    <xdr:ext cx="469744" cy="259045"/>
    <xdr:sp macro="" textlink="">
      <xdr:nvSpPr>
        <xdr:cNvPr id="601" name="n_1mainValue【公民館】&#10;一人当たり面積"/>
        <xdr:cNvSpPr txBox="1"/>
      </xdr:nvSpPr>
      <xdr:spPr>
        <a:xfrm>
          <a:off x="21075727" y="184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123080</xdr:rowOff>
    </xdr:from>
    <xdr:ext cx="469744" cy="259045"/>
    <xdr:sp macro="" textlink="">
      <xdr:nvSpPr>
        <xdr:cNvPr id="602" name="n_2mainValue【公民館】&#10;一人当たり面積"/>
        <xdr:cNvSpPr txBox="1"/>
      </xdr:nvSpPr>
      <xdr:spPr>
        <a:xfrm>
          <a:off x="20199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道路橋梁については、事業の必要性を優先順位を見極めながら実施する。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をもって建替計画に区切りがつくところ。今後の維持管理を計画的に実施する必要がある。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報告誤り</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北海道京極町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3,042
231.49
4,105,367
3,801,152
299,408
2,720,640
4,115,211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36847</xdr:rowOff>
    </xdr:from>
    <xdr:ext cx="405111" cy="259045"/>
    <xdr:sp macro="" textlink="">
      <xdr:nvSpPr>
        <xdr:cNvPr id="63" name="n_1aveValue【図書館】&#10;有形固定資産減価償却率"/>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73660</xdr:rowOff>
    </xdr:from>
    <xdr:to>
      <xdr:col>15</xdr:col>
      <xdr:colOff>101600</xdr:colOff>
      <xdr:row>40</xdr:row>
      <xdr:rowOff>3810</xdr:rowOff>
    </xdr:to>
    <xdr:sp macro="" textlink="">
      <xdr:nvSpPr>
        <xdr:cNvPr id="64" name="フローチャート: 判断 63"/>
        <xdr:cNvSpPr/>
      </xdr:nvSpPr>
      <xdr:spPr>
        <a:xfrm>
          <a:off x="2857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20337</xdr:rowOff>
    </xdr:from>
    <xdr:ext cx="405111" cy="259045"/>
    <xdr:sp macro="" textlink="">
      <xdr:nvSpPr>
        <xdr:cNvPr id="65" name="n_2aveValue【図書館】&#10;有形固定資産減価償却率"/>
        <xdr:cNvSpPr txBox="1"/>
      </xdr:nvSpPr>
      <xdr:spPr>
        <a:xfrm>
          <a:off x="2705744" y="653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22860</xdr:rowOff>
    </xdr:from>
    <xdr:to>
      <xdr:col>15</xdr:col>
      <xdr:colOff>101600</xdr:colOff>
      <xdr:row>40</xdr:row>
      <xdr:rowOff>124460</xdr:rowOff>
    </xdr:to>
    <xdr:sp macro="" textlink="">
      <xdr:nvSpPr>
        <xdr:cNvPr id="71" name="楕円 70"/>
        <xdr:cNvSpPr/>
      </xdr:nvSpPr>
      <xdr:spPr>
        <a:xfrm>
          <a:off x="28575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40</xdr:row>
      <xdr:rowOff>115587</xdr:rowOff>
    </xdr:from>
    <xdr:ext cx="405111" cy="259045"/>
    <xdr:sp macro="" textlink="">
      <xdr:nvSpPr>
        <xdr:cNvPr id="72" name="n_2mainValue【図書館】&#10;有形固定資産減価償却率"/>
        <xdr:cNvSpPr txBox="1"/>
      </xdr:nvSpPr>
      <xdr:spPr>
        <a:xfrm>
          <a:off x="2705744" y="697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25581</xdr:rowOff>
    </xdr:from>
    <xdr:to>
      <xdr:col>54</xdr:col>
      <xdr:colOff>189865</xdr:colOff>
      <xdr:row>42</xdr:row>
      <xdr:rowOff>22316</xdr:rowOff>
    </xdr:to>
    <xdr:cxnSp macro="">
      <xdr:nvCxnSpPr>
        <xdr:cNvPr id="98" name="直線コネクタ 97"/>
        <xdr:cNvCxnSpPr/>
      </xdr:nvCxnSpPr>
      <xdr:spPr>
        <a:xfrm flipV="1">
          <a:off x="10476865" y="6369231"/>
          <a:ext cx="0" cy="85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26143</xdr:rowOff>
    </xdr:from>
    <xdr:ext cx="469744" cy="259045"/>
    <xdr:sp macro="" textlink="">
      <xdr:nvSpPr>
        <xdr:cNvPr id="99" name="【図書館】&#10;一人当たり面積最小値テキスト"/>
        <xdr:cNvSpPr txBox="1"/>
      </xdr:nvSpPr>
      <xdr:spPr>
        <a:xfrm>
          <a:off x="10515600" y="722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22316</xdr:rowOff>
    </xdr:from>
    <xdr:to>
      <xdr:col>55</xdr:col>
      <xdr:colOff>88900</xdr:colOff>
      <xdr:row>42</xdr:row>
      <xdr:rowOff>22316</xdr:rowOff>
    </xdr:to>
    <xdr:cxnSp macro="">
      <xdr:nvCxnSpPr>
        <xdr:cNvPr id="100" name="直線コネクタ 99"/>
        <xdr:cNvCxnSpPr/>
      </xdr:nvCxnSpPr>
      <xdr:spPr>
        <a:xfrm>
          <a:off x="10388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143708</xdr:rowOff>
    </xdr:from>
    <xdr:ext cx="469744" cy="259045"/>
    <xdr:sp macro="" textlink="">
      <xdr:nvSpPr>
        <xdr:cNvPr id="101" name="【図書館】&#10;一人当たり面積最大値テキスト"/>
        <xdr:cNvSpPr txBox="1"/>
      </xdr:nvSpPr>
      <xdr:spPr>
        <a:xfrm>
          <a:off x="10515600" y="614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25581</xdr:rowOff>
    </xdr:from>
    <xdr:to>
      <xdr:col>55</xdr:col>
      <xdr:colOff>88900</xdr:colOff>
      <xdr:row>37</xdr:row>
      <xdr:rowOff>25581</xdr:rowOff>
    </xdr:to>
    <xdr:cxnSp macro="">
      <xdr:nvCxnSpPr>
        <xdr:cNvPr id="102" name="直線コネクタ 101"/>
        <xdr:cNvCxnSpPr/>
      </xdr:nvCxnSpPr>
      <xdr:spPr>
        <a:xfrm>
          <a:off x="10388600" y="636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38117</xdr:rowOff>
    </xdr:from>
    <xdr:ext cx="469744" cy="259045"/>
    <xdr:sp macro="" textlink="">
      <xdr:nvSpPr>
        <xdr:cNvPr id="103" name="【図書館】&#10;一人当たり面積平均値テキスト"/>
        <xdr:cNvSpPr txBox="1"/>
      </xdr:nvSpPr>
      <xdr:spPr>
        <a:xfrm>
          <a:off x="10515600" y="6896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04" name="フローチャート: 判断 103"/>
        <xdr:cNvSpPr/>
      </xdr:nvSpPr>
      <xdr:spPr>
        <a:xfrm>
          <a:off x="104267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51526</xdr:rowOff>
    </xdr:from>
    <xdr:to>
      <xdr:col>50</xdr:col>
      <xdr:colOff>165100</xdr:colOff>
      <xdr:row>40</xdr:row>
      <xdr:rowOff>153126</xdr:rowOff>
    </xdr:to>
    <xdr:sp macro="" textlink="">
      <xdr:nvSpPr>
        <xdr:cNvPr id="105" name="フローチャート: 判断 104"/>
        <xdr:cNvSpPr/>
      </xdr:nvSpPr>
      <xdr:spPr>
        <a:xfrm>
          <a:off x="9588500" y="690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169653</xdr:rowOff>
    </xdr:from>
    <xdr:ext cx="469744" cy="259045"/>
    <xdr:sp macro="" textlink="">
      <xdr:nvSpPr>
        <xdr:cNvPr id="106" name="n_1aveValue【図書館】&#10;一人当たり面積"/>
        <xdr:cNvSpPr txBox="1"/>
      </xdr:nvSpPr>
      <xdr:spPr>
        <a:xfrm>
          <a:off x="9391727" y="668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128270</xdr:rowOff>
    </xdr:from>
    <xdr:to>
      <xdr:col>46</xdr:col>
      <xdr:colOff>38100</xdr:colOff>
      <xdr:row>40</xdr:row>
      <xdr:rowOff>58420</xdr:rowOff>
    </xdr:to>
    <xdr:sp macro="" textlink="">
      <xdr:nvSpPr>
        <xdr:cNvPr id="107" name="フローチャート: 判断 106"/>
        <xdr:cNvSpPr/>
      </xdr:nvSpPr>
      <xdr:spPr>
        <a:xfrm>
          <a:off x="8699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49547</xdr:rowOff>
    </xdr:from>
    <xdr:ext cx="469744" cy="259045"/>
    <xdr:sp macro="" textlink="">
      <xdr:nvSpPr>
        <xdr:cNvPr id="108" name="n_2ave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85816</xdr:rowOff>
    </xdr:from>
    <xdr:to>
      <xdr:col>46</xdr:col>
      <xdr:colOff>38100</xdr:colOff>
      <xdr:row>34</xdr:row>
      <xdr:rowOff>15966</xdr:rowOff>
    </xdr:to>
    <xdr:sp macro="" textlink="">
      <xdr:nvSpPr>
        <xdr:cNvPr id="114" name="楕円 113"/>
        <xdr:cNvSpPr/>
      </xdr:nvSpPr>
      <xdr:spPr>
        <a:xfrm>
          <a:off x="86995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32</xdr:row>
      <xdr:rowOff>32493</xdr:rowOff>
    </xdr:from>
    <xdr:ext cx="469744" cy="259045"/>
    <xdr:sp macro="" textlink="">
      <xdr:nvSpPr>
        <xdr:cNvPr id="115" name="n_2mainValue【図書館】&#10;一人当たり面積"/>
        <xdr:cNvSpPr txBox="1"/>
      </xdr:nvSpPr>
      <xdr:spPr>
        <a:xfrm>
          <a:off x="8515427" y="55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0" name="直線コネクタ 139"/>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1"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42" name="直線コネクタ 141"/>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4" name="直線コネクタ 14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45"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6" name="フローチャート: 判断 145"/>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7" name="フローチャート: 判断 146"/>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148"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149" name="フローチャート: 判断 148"/>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150" name="n_2aveValue【体育館・プール】&#10;有形固定資産減価償却率"/>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156845</xdr:rowOff>
    </xdr:from>
    <xdr:to>
      <xdr:col>20</xdr:col>
      <xdr:colOff>38100</xdr:colOff>
      <xdr:row>61</xdr:row>
      <xdr:rowOff>86995</xdr:rowOff>
    </xdr:to>
    <xdr:sp macro="" textlink="">
      <xdr:nvSpPr>
        <xdr:cNvPr id="156" name="楕円 155"/>
        <xdr:cNvSpPr/>
      </xdr:nvSpPr>
      <xdr:spPr>
        <a:xfrm>
          <a:off x="3746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82550</xdr:rowOff>
    </xdr:from>
    <xdr:to>
      <xdr:col>15</xdr:col>
      <xdr:colOff>101600</xdr:colOff>
      <xdr:row>59</xdr:row>
      <xdr:rowOff>12700</xdr:rowOff>
    </xdr:to>
    <xdr:sp macro="" textlink="">
      <xdr:nvSpPr>
        <xdr:cNvPr id="157" name="楕円 156"/>
        <xdr:cNvSpPr/>
      </xdr:nvSpPr>
      <xdr:spPr>
        <a:xfrm>
          <a:off x="2857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133350</xdr:rowOff>
    </xdr:from>
    <xdr:to>
      <xdr:col>19</xdr:col>
      <xdr:colOff>177800</xdr:colOff>
      <xdr:row>61</xdr:row>
      <xdr:rowOff>36195</xdr:rowOff>
    </xdr:to>
    <xdr:cxnSp macro="">
      <xdr:nvCxnSpPr>
        <xdr:cNvPr id="158" name="直線コネクタ 157"/>
        <xdr:cNvCxnSpPr/>
      </xdr:nvCxnSpPr>
      <xdr:spPr>
        <a:xfrm>
          <a:off x="2908300" y="10077450"/>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78122</xdr:rowOff>
    </xdr:from>
    <xdr:ext cx="405111" cy="259045"/>
    <xdr:sp macro="" textlink="">
      <xdr:nvSpPr>
        <xdr:cNvPr id="159" name="n_1mainValue【体育館・プール】&#10;有形固定資産減価償却率"/>
        <xdr:cNvSpPr txBox="1"/>
      </xdr:nvSpPr>
      <xdr:spPr>
        <a:xfrm>
          <a:off x="35820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29227</xdr:rowOff>
    </xdr:from>
    <xdr:ext cx="405111" cy="259045"/>
    <xdr:sp macro="" textlink="">
      <xdr:nvSpPr>
        <xdr:cNvPr id="160" name="n_2mainValue【体育館・プール】&#10;有形固定資産減価償却率"/>
        <xdr:cNvSpPr txBox="1"/>
      </xdr:nvSpPr>
      <xdr:spPr>
        <a:xfrm>
          <a:off x="2705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1" name="直線コネクタ 17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2" name="テキスト ボックス 17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3" name="直線コネクタ 17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4" name="テキスト ボックス 17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5" name="直線コネクタ 17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6" name="テキスト ボックス 17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7" name="直線コネクタ 17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8" name="テキスト ボックス 17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9" name="直線コネクタ 17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0" name="テキスト ボックス 17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1" name="直線コネクタ 18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82" name="テキスト ボックス 181"/>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4" name="テキスト ボックス 18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86" name="直線コネクタ 185"/>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7"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88" name="直線コネクタ 187"/>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89"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90" name="直線コネクタ 189"/>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91"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92" name="フローチャート: 判断 191"/>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93" name="フローチャート: 判断 192"/>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94"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72317</xdr:rowOff>
    </xdr:from>
    <xdr:to>
      <xdr:col>46</xdr:col>
      <xdr:colOff>38100</xdr:colOff>
      <xdr:row>64</xdr:row>
      <xdr:rowOff>2467</xdr:rowOff>
    </xdr:to>
    <xdr:sp macro="" textlink="">
      <xdr:nvSpPr>
        <xdr:cNvPr id="195" name="フローチャート: 判断 194"/>
        <xdr:cNvSpPr/>
      </xdr:nvSpPr>
      <xdr:spPr>
        <a:xfrm>
          <a:off x="8699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165044</xdr:rowOff>
    </xdr:from>
    <xdr:ext cx="469744" cy="259045"/>
    <xdr:sp macro="" textlink="">
      <xdr:nvSpPr>
        <xdr:cNvPr id="196" name="n_2aveValue【体育館・プール】&#10;一人当たり面積"/>
        <xdr:cNvSpPr txBox="1"/>
      </xdr:nvSpPr>
      <xdr:spPr>
        <a:xfrm>
          <a:off x="8515427" y="1096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112975</xdr:rowOff>
    </xdr:from>
    <xdr:to>
      <xdr:col>50</xdr:col>
      <xdr:colOff>165100</xdr:colOff>
      <xdr:row>64</xdr:row>
      <xdr:rowOff>43125</xdr:rowOff>
    </xdr:to>
    <xdr:sp macro="" textlink="">
      <xdr:nvSpPr>
        <xdr:cNvPr id="202" name="楕円 201"/>
        <xdr:cNvSpPr/>
      </xdr:nvSpPr>
      <xdr:spPr>
        <a:xfrm>
          <a:off x="9588500" y="109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62030</xdr:rowOff>
    </xdr:from>
    <xdr:to>
      <xdr:col>46</xdr:col>
      <xdr:colOff>38100</xdr:colOff>
      <xdr:row>63</xdr:row>
      <xdr:rowOff>163630</xdr:rowOff>
    </xdr:to>
    <xdr:sp macro="" textlink="">
      <xdr:nvSpPr>
        <xdr:cNvPr id="203" name="楕円 202"/>
        <xdr:cNvSpPr/>
      </xdr:nvSpPr>
      <xdr:spPr>
        <a:xfrm>
          <a:off x="8699500" y="1086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112830</xdr:rowOff>
    </xdr:from>
    <xdr:to>
      <xdr:col>50</xdr:col>
      <xdr:colOff>114300</xdr:colOff>
      <xdr:row>63</xdr:row>
      <xdr:rowOff>163775</xdr:rowOff>
    </xdr:to>
    <xdr:cxnSp macro="">
      <xdr:nvCxnSpPr>
        <xdr:cNvPr id="204" name="直線コネクタ 203"/>
        <xdr:cNvCxnSpPr/>
      </xdr:nvCxnSpPr>
      <xdr:spPr>
        <a:xfrm>
          <a:off x="8750300" y="10914180"/>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34252</xdr:rowOff>
    </xdr:from>
    <xdr:ext cx="469744" cy="259045"/>
    <xdr:sp macro="" textlink="">
      <xdr:nvSpPr>
        <xdr:cNvPr id="205" name="n_1mainValue【体育館・プール】&#10;一人当たり面積"/>
        <xdr:cNvSpPr txBox="1"/>
      </xdr:nvSpPr>
      <xdr:spPr>
        <a:xfrm>
          <a:off x="9391727" y="1100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8707</xdr:rowOff>
    </xdr:from>
    <xdr:ext cx="469744" cy="259045"/>
    <xdr:sp macro="" textlink="">
      <xdr:nvSpPr>
        <xdr:cNvPr id="206" name="n_2mainValue【体育館・プール】&#10;一人当たり面積"/>
        <xdr:cNvSpPr txBox="1"/>
      </xdr:nvSpPr>
      <xdr:spPr>
        <a:xfrm>
          <a:off x="8515427" y="1063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8" name="テキスト ボックス 21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8" name="テキスト ボックス 22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32" name="直線コネクタ 231"/>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33"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34" name="直線コネクタ 233"/>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6" name="直線コネクタ 23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37"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38" name="フローチャート: 判断 237"/>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39" name="フローチャート: 判断 238"/>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240"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41" name="フローチャート: 判断 240"/>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242"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160382</xdr:rowOff>
    </xdr:from>
    <xdr:to>
      <xdr:col>15</xdr:col>
      <xdr:colOff>101600</xdr:colOff>
      <xdr:row>84</xdr:row>
      <xdr:rowOff>90532</xdr:rowOff>
    </xdr:to>
    <xdr:sp macro="" textlink="">
      <xdr:nvSpPr>
        <xdr:cNvPr id="248" name="楕円 247"/>
        <xdr:cNvSpPr/>
      </xdr:nvSpPr>
      <xdr:spPr>
        <a:xfrm>
          <a:off x="2857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81659</xdr:rowOff>
    </xdr:from>
    <xdr:ext cx="405111" cy="259045"/>
    <xdr:sp macro="" textlink="">
      <xdr:nvSpPr>
        <xdr:cNvPr id="249" name="n_2mainValue【福祉施設】&#10;有形固定資産減価償却率"/>
        <xdr:cNvSpPr txBox="1"/>
      </xdr:nvSpPr>
      <xdr:spPr>
        <a:xfrm>
          <a:off x="2705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73" name="直線コネクタ 272"/>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74"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75" name="直線コネクタ 274"/>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76"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77" name="直線コネクタ 276"/>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78"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79" name="フローチャート: 判断 278"/>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80" name="フローチャート: 判断 279"/>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81"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8637</xdr:rowOff>
    </xdr:from>
    <xdr:to>
      <xdr:col>46</xdr:col>
      <xdr:colOff>38100</xdr:colOff>
      <xdr:row>84</xdr:row>
      <xdr:rowOff>110237</xdr:rowOff>
    </xdr:to>
    <xdr:sp macro="" textlink="">
      <xdr:nvSpPr>
        <xdr:cNvPr id="282" name="フローチャート: 判断 281"/>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126764</xdr:rowOff>
    </xdr:from>
    <xdr:ext cx="469744" cy="259045"/>
    <xdr:sp macro="" textlink="">
      <xdr:nvSpPr>
        <xdr:cNvPr id="283" name="n_2aveValue【福祉施設】&#10;一人当たり面積"/>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41021</xdr:rowOff>
    </xdr:from>
    <xdr:to>
      <xdr:col>46</xdr:col>
      <xdr:colOff>38100</xdr:colOff>
      <xdr:row>85</xdr:row>
      <xdr:rowOff>142621</xdr:rowOff>
    </xdr:to>
    <xdr:sp macro="" textlink="">
      <xdr:nvSpPr>
        <xdr:cNvPr id="289" name="楕円 288"/>
        <xdr:cNvSpPr/>
      </xdr:nvSpPr>
      <xdr:spPr>
        <a:xfrm>
          <a:off x="8699500" y="146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133748</xdr:rowOff>
    </xdr:from>
    <xdr:ext cx="469744" cy="259045"/>
    <xdr:sp macro="" textlink="">
      <xdr:nvSpPr>
        <xdr:cNvPr id="290" name="n_2mainValue【福祉施設】&#10;一人当たり面積"/>
        <xdr:cNvSpPr txBox="1"/>
      </xdr:nvSpPr>
      <xdr:spPr>
        <a:xfrm>
          <a:off x="85154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1" name="テキスト ボックス 30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2" name="直線コネクタ 30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3" name="テキスト ボックス 30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4" name="直線コネクタ 30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5" name="テキスト ボックス 30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06" name="直線コネクタ 30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07" name="テキスト ボックス 30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8" name="直線コネクタ 30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09" name="テキスト ボックス 308"/>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313" name="直線コネクタ 312"/>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314"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315" name="直線コネクタ 314"/>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16"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17" name="直線コネクタ 316"/>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318" name="【市民会館】&#10;有形固定資産減価償却率平均値テキスト"/>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319" name="フローチャート: 判断 318"/>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320" name="フローチャート: 判断 319"/>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148099</xdr:rowOff>
    </xdr:from>
    <xdr:ext cx="405111" cy="259045"/>
    <xdr:sp macro="" textlink="">
      <xdr:nvSpPr>
        <xdr:cNvPr id="321" name="n_1aveValue【市民会館】&#10;有形固定資産減価償却率"/>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132842</xdr:rowOff>
    </xdr:from>
    <xdr:to>
      <xdr:col>15</xdr:col>
      <xdr:colOff>101600</xdr:colOff>
      <xdr:row>109</xdr:row>
      <xdr:rowOff>62992</xdr:rowOff>
    </xdr:to>
    <xdr:sp macro="" textlink="">
      <xdr:nvSpPr>
        <xdr:cNvPr id="322" name="フローチャート: 判断 321"/>
        <xdr:cNvSpPr/>
      </xdr:nvSpPr>
      <xdr:spPr>
        <a:xfrm>
          <a:off x="2857500" y="186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109</xdr:row>
      <xdr:rowOff>54119</xdr:rowOff>
    </xdr:from>
    <xdr:ext cx="405111" cy="259045"/>
    <xdr:sp macro="" textlink="">
      <xdr:nvSpPr>
        <xdr:cNvPr id="323" name="n_2aveValue【市民会館】&#10;有形固定資産減価償却率"/>
        <xdr:cNvSpPr txBox="1"/>
      </xdr:nvSpPr>
      <xdr:spPr>
        <a:xfrm>
          <a:off x="2705744" y="1874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4" name="テキスト ボックス 3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5" name="テキスト ボックス 3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6" name="テキスト ボックス 3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7" name="テキスト ボックス 3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8" name="テキスト ボックス 3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103124</xdr:rowOff>
    </xdr:from>
    <xdr:to>
      <xdr:col>15</xdr:col>
      <xdr:colOff>101600</xdr:colOff>
      <xdr:row>103</xdr:row>
      <xdr:rowOff>33274</xdr:rowOff>
    </xdr:to>
    <xdr:sp macro="" textlink="">
      <xdr:nvSpPr>
        <xdr:cNvPr id="329" name="楕円 328"/>
        <xdr:cNvSpPr/>
      </xdr:nvSpPr>
      <xdr:spPr>
        <a:xfrm>
          <a:off x="2857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49801</xdr:rowOff>
    </xdr:from>
    <xdr:ext cx="405111" cy="259045"/>
    <xdr:sp macro="" textlink="">
      <xdr:nvSpPr>
        <xdr:cNvPr id="330" name="n_2mainValue【市民会館】&#10;有形固定資産減価償却率"/>
        <xdr:cNvSpPr txBox="1"/>
      </xdr:nvSpPr>
      <xdr:spPr>
        <a:xfrm>
          <a:off x="2705744" y="1736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1" name="直線コネクタ 3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2" name="テキスト ボックス 34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3" name="直線コネクタ 3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4" name="テキスト ボックス 34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5" name="直線コネクタ 3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6" name="テキスト ボックス 3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7" name="直線コネクタ 3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8" name="テキスト ボックス 34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9" name="直線コネクタ 3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0" name="テキスト ボックス 34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354" name="直線コネクタ 353"/>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355"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356" name="直線コネクタ 355"/>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357"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358" name="直線コネクタ 357"/>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359" name="【市民会館】&#10;一人当たり面積平均値テキスト"/>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60" name="フローチャート: 判断 359"/>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61" name="フローチャート: 判断 360"/>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362" name="n_1aveValue【市民会館】&#10;一人当たり面積"/>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363" name="フローチャート: 判断 362"/>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51325</xdr:rowOff>
    </xdr:from>
    <xdr:ext cx="469744" cy="259045"/>
    <xdr:sp macro="" textlink="">
      <xdr:nvSpPr>
        <xdr:cNvPr id="364" name="n_2aveValue【市民会館】&#10;一人当たり面積"/>
        <xdr:cNvSpPr txBox="1"/>
      </xdr:nvSpPr>
      <xdr:spPr>
        <a:xfrm>
          <a:off x="8515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38736</xdr:rowOff>
    </xdr:from>
    <xdr:to>
      <xdr:col>46</xdr:col>
      <xdr:colOff>38100</xdr:colOff>
      <xdr:row>108</xdr:row>
      <xdr:rowOff>140336</xdr:rowOff>
    </xdr:to>
    <xdr:sp macro="" textlink="">
      <xdr:nvSpPr>
        <xdr:cNvPr id="370" name="楕円 369"/>
        <xdr:cNvSpPr/>
      </xdr:nvSpPr>
      <xdr:spPr>
        <a:xfrm>
          <a:off x="8699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131463</xdr:rowOff>
    </xdr:from>
    <xdr:ext cx="469744" cy="259045"/>
    <xdr:sp macro="" textlink="">
      <xdr:nvSpPr>
        <xdr:cNvPr id="371" name="n_2mainValue【市民会館】&#10;一人当たり面積"/>
        <xdr:cNvSpPr txBox="1"/>
      </xdr:nvSpPr>
      <xdr:spPr>
        <a:xfrm>
          <a:off x="8515427"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96" name="直線コネクタ 395"/>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97"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98" name="直線コネクタ 397"/>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9"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0" name="直線コネクタ 39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401"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402" name="フローチャート: 判断 401"/>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403" name="フローチャート: 判断 402"/>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404"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48260</xdr:rowOff>
    </xdr:from>
    <xdr:to>
      <xdr:col>76</xdr:col>
      <xdr:colOff>165100</xdr:colOff>
      <xdr:row>37</xdr:row>
      <xdr:rowOff>149860</xdr:rowOff>
    </xdr:to>
    <xdr:sp macro="" textlink="">
      <xdr:nvSpPr>
        <xdr:cNvPr id="405" name="フローチャート: 判断 404"/>
        <xdr:cNvSpPr/>
      </xdr:nvSpPr>
      <xdr:spPr>
        <a:xfrm>
          <a:off x="14541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166387</xdr:rowOff>
    </xdr:from>
    <xdr:ext cx="405111" cy="259045"/>
    <xdr:sp macro="" textlink="">
      <xdr:nvSpPr>
        <xdr:cNvPr id="406" name="n_2aveValue【一般廃棄物処理施設】&#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65405</xdr:rowOff>
    </xdr:from>
    <xdr:to>
      <xdr:col>76</xdr:col>
      <xdr:colOff>165100</xdr:colOff>
      <xdr:row>39</xdr:row>
      <xdr:rowOff>167005</xdr:rowOff>
    </xdr:to>
    <xdr:sp macro="" textlink="">
      <xdr:nvSpPr>
        <xdr:cNvPr id="412" name="楕円 411"/>
        <xdr:cNvSpPr/>
      </xdr:nvSpPr>
      <xdr:spPr>
        <a:xfrm>
          <a:off x="14541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158132</xdr:rowOff>
    </xdr:from>
    <xdr:ext cx="405111" cy="259045"/>
    <xdr:sp macro="" textlink="">
      <xdr:nvSpPr>
        <xdr:cNvPr id="413" name="n_2mainValue【一般廃棄物処理施設】&#10;有形固定資産減価償却率"/>
        <xdr:cNvSpPr txBox="1"/>
      </xdr:nvSpPr>
      <xdr:spPr>
        <a:xfrm>
          <a:off x="14389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5" name="テキスト ボックス 42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7" name="テキスト ボックス 42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1" name="テキスト ボックス 43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5" name="テキスト ボックス 43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437" name="直線コネクタ 436"/>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438"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439" name="直線コネクタ 438"/>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40"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41" name="直線コネクタ 440"/>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442"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443" name="フローチャート: 判断 442"/>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444" name="フローチャート: 判断 443"/>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445"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125155</xdr:rowOff>
    </xdr:from>
    <xdr:to>
      <xdr:col>107</xdr:col>
      <xdr:colOff>101600</xdr:colOff>
      <xdr:row>40</xdr:row>
      <xdr:rowOff>55305</xdr:rowOff>
    </xdr:to>
    <xdr:sp macro="" textlink="">
      <xdr:nvSpPr>
        <xdr:cNvPr id="446" name="フローチャート: 判断 445"/>
        <xdr:cNvSpPr/>
      </xdr:nvSpPr>
      <xdr:spPr>
        <a:xfrm>
          <a:off x="20383500" y="681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71832</xdr:rowOff>
    </xdr:from>
    <xdr:ext cx="599010" cy="259045"/>
    <xdr:sp macro="" textlink="">
      <xdr:nvSpPr>
        <xdr:cNvPr id="447" name="n_2aveValue【一般廃棄物処理施設】&#10;一人当たり有形固定資産（償却資産）額"/>
        <xdr:cNvSpPr txBox="1"/>
      </xdr:nvSpPr>
      <xdr:spPr>
        <a:xfrm>
          <a:off x="20134795" y="658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152819</xdr:rowOff>
    </xdr:from>
    <xdr:to>
      <xdr:col>107</xdr:col>
      <xdr:colOff>101600</xdr:colOff>
      <xdr:row>41</xdr:row>
      <xdr:rowOff>82969</xdr:rowOff>
    </xdr:to>
    <xdr:sp macro="" textlink="">
      <xdr:nvSpPr>
        <xdr:cNvPr id="453" name="楕円 452"/>
        <xdr:cNvSpPr/>
      </xdr:nvSpPr>
      <xdr:spPr>
        <a:xfrm>
          <a:off x="20383500" y="70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74096</xdr:rowOff>
    </xdr:from>
    <xdr:ext cx="534377" cy="259045"/>
    <xdr:sp macro="" textlink="">
      <xdr:nvSpPr>
        <xdr:cNvPr id="454" name="n_2mainValue【一般廃棄物処理施設】&#10;一人当たり有形固定資産（償却資産）額"/>
        <xdr:cNvSpPr txBox="1"/>
      </xdr:nvSpPr>
      <xdr:spPr>
        <a:xfrm>
          <a:off x="20167111" y="71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1" name="正方形/長方形 4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2" name="正方形/長方形 4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3" name="正方形/長方形 4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4" name="正方形/長方形 4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5" name="正方形/長方形 4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6" name="正方形/長方形 4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7" name="正方形/長方形 4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8" name="正方形/長方形 4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7" name="正方形/長方形 4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8" name="正方形/長方形 4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9" name="正方形/長方形 4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0" name="正方形/長方形 4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1" name="正方形/長方形 4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2" name="正方形/長方形 4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3" name="正方形/長方形 4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4" name="正方形/長方形 4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5" name="テキスト ボックス 4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6" name="直線コネクタ 4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7" name="直線コネクタ 4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8" name="テキスト ボックス 4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9" name="直線コネクタ 4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0" name="テキスト ボックス 4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1" name="直線コネクタ 5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2" name="テキスト ボックス 5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3" name="直線コネクタ 5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4" name="テキスト ボックス 5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5" name="直線コネクタ 5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6" name="テキスト ボックス 5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7" name="直線コネクタ 5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8" name="テキスト ボックス 5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9" name="直線コネクタ 5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0" name="テキスト ボックス 5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12" name="直線コネクタ 511"/>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13"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14" name="直線コネクタ 513"/>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6" name="直線コネクタ 51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17"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18" name="フローチャート: 判断 517"/>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19" name="フローチャート: 判断 518"/>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520"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21" name="フローチャート: 判断 520"/>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522" name="n_2aveValue【庁舎】&#10;有形固定資産減価償却率"/>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3" name="テキスト ボックス 5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4" name="テキスト ボックス 5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5" name="テキスト ボックス 5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6" name="テキスト ボックス 5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7" name="テキスト ボックス 5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95613</xdr:rowOff>
    </xdr:from>
    <xdr:to>
      <xdr:col>81</xdr:col>
      <xdr:colOff>101600</xdr:colOff>
      <xdr:row>105</xdr:row>
      <xdr:rowOff>25763</xdr:rowOff>
    </xdr:to>
    <xdr:sp macro="" textlink="">
      <xdr:nvSpPr>
        <xdr:cNvPr id="528" name="楕円 527"/>
        <xdr:cNvSpPr/>
      </xdr:nvSpPr>
      <xdr:spPr>
        <a:xfrm>
          <a:off x="15430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120106</xdr:rowOff>
    </xdr:from>
    <xdr:to>
      <xdr:col>76</xdr:col>
      <xdr:colOff>165100</xdr:colOff>
      <xdr:row>101</xdr:row>
      <xdr:rowOff>50256</xdr:rowOff>
    </xdr:to>
    <xdr:sp macro="" textlink="">
      <xdr:nvSpPr>
        <xdr:cNvPr id="529" name="楕円 528"/>
        <xdr:cNvSpPr/>
      </xdr:nvSpPr>
      <xdr:spPr>
        <a:xfrm>
          <a:off x="14541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170906</xdr:rowOff>
    </xdr:from>
    <xdr:to>
      <xdr:col>81</xdr:col>
      <xdr:colOff>50800</xdr:colOff>
      <xdr:row>104</xdr:row>
      <xdr:rowOff>146413</xdr:rowOff>
    </xdr:to>
    <xdr:cxnSp macro="">
      <xdr:nvCxnSpPr>
        <xdr:cNvPr id="530" name="直線コネクタ 529"/>
        <xdr:cNvCxnSpPr/>
      </xdr:nvCxnSpPr>
      <xdr:spPr>
        <a:xfrm>
          <a:off x="14592300" y="17315906"/>
          <a:ext cx="889000" cy="66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16890</xdr:rowOff>
    </xdr:from>
    <xdr:ext cx="405111" cy="259045"/>
    <xdr:sp macro="" textlink="">
      <xdr:nvSpPr>
        <xdr:cNvPr id="531" name="n_1mainValue【庁舎】&#10;有形固定資産減価償却率"/>
        <xdr:cNvSpPr txBox="1"/>
      </xdr:nvSpPr>
      <xdr:spPr>
        <a:xfrm>
          <a:off x="15266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66783</xdr:rowOff>
    </xdr:from>
    <xdr:ext cx="405111" cy="259045"/>
    <xdr:sp macro="" textlink="">
      <xdr:nvSpPr>
        <xdr:cNvPr id="532" name="n_2mainValue【庁舎】&#10;有形固定資産減価償却率"/>
        <xdr:cNvSpPr txBox="1"/>
      </xdr:nvSpPr>
      <xdr:spPr>
        <a:xfrm>
          <a:off x="143897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3" name="正方形/長方形 5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4" name="正方形/長方形 5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5" name="正方形/長方形 5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6" name="正方形/長方形 5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7" name="正方形/長方形 5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8" name="正方形/長方形 5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9" name="正方形/長方形 5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0" name="正方形/長方形 5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1" name="テキスト ボックス 5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2" name="直線コネクタ 5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43" name="直線コネクタ 5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4" name="テキスト ボックス 5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45" name="直線コネクタ 5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46" name="テキスト ボックス 5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7" name="直線コネクタ 5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8" name="テキスト ボックス 5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9" name="直線コネクタ 5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50" name="テキスト ボックス 5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1" name="直線コネクタ 5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2" name="テキスト ボックス 5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54" name="直線コネクタ 553"/>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55"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56" name="直線コネクタ 555"/>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57"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58" name="直線コネクタ 557"/>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59"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60" name="フローチャート: 判断 559"/>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61" name="フローチャート: 判断 560"/>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62"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63" name="フローチャート: 判断 562"/>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564"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5" name="テキスト ボックス 5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6" name="テキスト ボックス 5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7" name="テキスト ボックス 5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8" name="テキスト ボックス 5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9" name="テキスト ボックス 5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27687</xdr:rowOff>
    </xdr:from>
    <xdr:to>
      <xdr:col>112</xdr:col>
      <xdr:colOff>38100</xdr:colOff>
      <xdr:row>107</xdr:row>
      <xdr:rowOff>129287</xdr:rowOff>
    </xdr:to>
    <xdr:sp macro="" textlink="">
      <xdr:nvSpPr>
        <xdr:cNvPr id="570" name="楕円 569"/>
        <xdr:cNvSpPr/>
      </xdr:nvSpPr>
      <xdr:spPr>
        <a:xfrm>
          <a:off x="21272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29972</xdr:rowOff>
    </xdr:from>
    <xdr:to>
      <xdr:col>107</xdr:col>
      <xdr:colOff>101600</xdr:colOff>
      <xdr:row>107</xdr:row>
      <xdr:rowOff>131572</xdr:rowOff>
    </xdr:to>
    <xdr:sp macro="" textlink="">
      <xdr:nvSpPr>
        <xdr:cNvPr id="571" name="楕円 570"/>
        <xdr:cNvSpPr/>
      </xdr:nvSpPr>
      <xdr:spPr>
        <a:xfrm>
          <a:off x="20383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78487</xdr:rowOff>
    </xdr:from>
    <xdr:to>
      <xdr:col>111</xdr:col>
      <xdr:colOff>177800</xdr:colOff>
      <xdr:row>107</xdr:row>
      <xdr:rowOff>80772</xdr:rowOff>
    </xdr:to>
    <xdr:cxnSp macro="">
      <xdr:nvCxnSpPr>
        <xdr:cNvPr id="572" name="直線コネクタ 571"/>
        <xdr:cNvCxnSpPr/>
      </xdr:nvCxnSpPr>
      <xdr:spPr>
        <a:xfrm flipV="1">
          <a:off x="20434300" y="184236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120414</xdr:rowOff>
    </xdr:from>
    <xdr:ext cx="469744" cy="259045"/>
    <xdr:sp macro="" textlink="">
      <xdr:nvSpPr>
        <xdr:cNvPr id="573" name="n_1mainValue【庁舎】&#10;一人当たり面積"/>
        <xdr:cNvSpPr txBox="1"/>
      </xdr:nvSpPr>
      <xdr:spPr>
        <a:xfrm>
          <a:off x="21075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122699</xdr:rowOff>
    </xdr:from>
    <xdr:ext cx="469744" cy="259045"/>
    <xdr:sp macro="" textlink="">
      <xdr:nvSpPr>
        <xdr:cNvPr id="574" name="n_2mainValue【庁舎】&#10;一人当たり面積"/>
        <xdr:cNvSpPr txBox="1"/>
      </xdr:nvSpPr>
      <xdr:spPr>
        <a:xfrm>
          <a:off x="20199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新しい施設が多いく減価償却率が比較的低い状況である。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年後の建替えに向けて基金の積立てを始めているが、建替えまでの細かい維持修繕計画を策定する必要があると考える。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図書館：本町なし（</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報告誤り）</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固定資産台帳に誤り</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市民会館：本町なし（</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報告誤り）</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報告誤り</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北海道京極町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3,042
231.49
4,105,367
3,801,152
299,408
2,720,640
4,115,211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の北海道電力京極発電所１号機の運転開始に続き、翌２７年には２号機の運転も開始され、固定資産税の大幅な増収により財政基盤の安定化が図られ、平成２９年度には０．７６まで上昇した。今後は減価償却による低下が確実であることから効率的な行財政運営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42</xdr:row>
      <xdr:rowOff>146050</xdr:rowOff>
    </xdr:to>
    <xdr:cxnSp macro="">
      <xdr:nvCxnSpPr>
        <xdr:cNvPr id="68" name="直線コネクタ 67"/>
        <xdr:cNvCxnSpPr/>
      </xdr:nvCxnSpPr>
      <xdr:spPr>
        <a:xfrm flipV="1">
          <a:off x="4114800" y="717804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127423</xdr:rowOff>
    </xdr:to>
    <xdr:cxnSp macro="">
      <xdr:nvCxnSpPr>
        <xdr:cNvPr id="71" name="直線コネクタ 70"/>
        <xdr:cNvCxnSpPr/>
      </xdr:nvCxnSpPr>
      <xdr:spPr>
        <a:xfrm flipV="1">
          <a:off x="3225800" y="734695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127423</xdr:rowOff>
    </xdr:from>
    <xdr:to>
      <xdr:col>15</xdr:col>
      <xdr:colOff>82550</xdr:colOff>
      <xdr:row>44</xdr:row>
      <xdr:rowOff>108796</xdr:rowOff>
    </xdr:to>
    <xdr:cxnSp macro="">
      <xdr:nvCxnSpPr>
        <xdr:cNvPr id="74" name="直線コネクタ 73"/>
        <xdr:cNvCxnSpPr/>
      </xdr:nvCxnSpPr>
      <xdr:spPr>
        <a:xfrm flipV="1">
          <a:off x="2336800" y="74997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76" name="テキスト ボックス 75"/>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108796</xdr:rowOff>
    </xdr:to>
    <xdr:cxnSp macro="">
      <xdr:nvCxnSpPr>
        <xdr:cNvPr id="77" name="直線コネクタ 76"/>
        <xdr:cNvCxnSpPr/>
      </xdr:nvCxnSpPr>
      <xdr:spPr>
        <a:xfrm>
          <a:off x="1447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25823</xdr:rowOff>
    </xdr:from>
    <xdr:to>
      <xdr:col>11</xdr:col>
      <xdr:colOff>82550</xdr:colOff>
      <xdr:row>44</xdr:row>
      <xdr:rowOff>127423</xdr:rowOff>
    </xdr:to>
    <xdr:sp macro="" textlink="">
      <xdr:nvSpPr>
        <xdr:cNvPr id="78" name="フローチャート: 判断 77"/>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79" name="テキスト ボックス 78"/>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0" name="フローチャート: 判断 79"/>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1" name="テキスト ボックス 80"/>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7" name="楕円 86"/>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114317</xdr:rowOff>
    </xdr:from>
    <xdr:ext cx="762000" cy="259045"/>
    <xdr:sp macro="" textlink="">
      <xdr:nvSpPr>
        <xdr:cNvPr id="88" name="財政力該当値テキスト"/>
        <xdr:cNvSpPr txBox="1"/>
      </xdr:nvSpPr>
      <xdr:spPr>
        <a:xfrm>
          <a:off x="5041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76623</xdr:rowOff>
    </xdr:from>
    <xdr:to>
      <xdr:col>15</xdr:col>
      <xdr:colOff>133350</xdr:colOff>
      <xdr:row>44</xdr:row>
      <xdr:rowOff>6773</xdr:rowOff>
    </xdr:to>
    <xdr:sp macro="" textlink="">
      <xdr:nvSpPr>
        <xdr:cNvPr id="91" name="楕円 90"/>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16950</xdr:rowOff>
    </xdr:from>
    <xdr:ext cx="762000" cy="259045"/>
    <xdr:sp macro="" textlink="">
      <xdr:nvSpPr>
        <xdr:cNvPr id="92" name="テキスト ボックス 91"/>
        <xdr:cNvSpPr txBox="1"/>
      </xdr:nvSpPr>
      <xdr:spPr>
        <a:xfrm>
          <a:off x="2844800"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144373</xdr:rowOff>
    </xdr:from>
    <xdr:ext cx="762000" cy="259045"/>
    <xdr:sp macro="" textlink="">
      <xdr:nvSpPr>
        <xdr:cNvPr id="94" name="テキスト ボックス 93"/>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95" name="楕円 94"/>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96" name="テキスト ボックス 95"/>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建設事業等実施による公債費増加の影響から一時（Ｈ２６）は８３．１％まで悪化していた状況にあったが、北電京極発電所に係る固定資産税により経常一般財源が大幅に増加したことにより、類似団体を大幅に下回っている。しかしながら今後は減価償却による一般財源は減少傾向と見込まれるため、行財政改革への取組みを通じて義務的経費の削減を進め、現在水準の維持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30662</xdr:rowOff>
    </xdr:from>
    <xdr:to>
      <xdr:col>23</xdr:col>
      <xdr:colOff>133350</xdr:colOff>
      <xdr:row>62</xdr:row>
      <xdr:rowOff>109946</xdr:rowOff>
    </xdr:to>
    <xdr:cxnSp macro="">
      <xdr:nvCxnSpPr>
        <xdr:cNvPr id="133" name="直線コネクタ 132"/>
        <xdr:cNvCxnSpPr/>
      </xdr:nvCxnSpPr>
      <xdr:spPr>
        <a:xfrm>
          <a:off x="4114800" y="10660562"/>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136616</xdr:rowOff>
    </xdr:from>
    <xdr:to>
      <xdr:col>19</xdr:col>
      <xdr:colOff>133350</xdr:colOff>
      <xdr:row>62</xdr:row>
      <xdr:rowOff>30662</xdr:rowOff>
    </xdr:to>
    <xdr:cxnSp macro="">
      <xdr:nvCxnSpPr>
        <xdr:cNvPr id="136" name="直線コネクタ 135"/>
        <xdr:cNvCxnSpPr/>
      </xdr:nvCxnSpPr>
      <xdr:spPr>
        <a:xfrm>
          <a:off x="3225800" y="10595066"/>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136616</xdr:rowOff>
    </xdr:from>
    <xdr:to>
      <xdr:col>15</xdr:col>
      <xdr:colOff>82550</xdr:colOff>
      <xdr:row>64</xdr:row>
      <xdr:rowOff>101419</xdr:rowOff>
    </xdr:to>
    <xdr:cxnSp macro="">
      <xdr:nvCxnSpPr>
        <xdr:cNvPr id="139" name="直線コネクタ 138"/>
        <xdr:cNvCxnSpPr/>
      </xdr:nvCxnSpPr>
      <xdr:spPr>
        <a:xfrm flipV="1">
          <a:off x="2336800" y="10595066"/>
          <a:ext cx="889000" cy="4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33581</xdr:rowOff>
    </xdr:from>
    <xdr:ext cx="762000" cy="259045"/>
    <xdr:sp macro="" textlink="">
      <xdr:nvSpPr>
        <xdr:cNvPr id="141" name="テキスト ボックス 140"/>
        <xdr:cNvSpPr txBox="1"/>
      </xdr:nvSpPr>
      <xdr:spPr>
        <a:xfrm>
          <a:off x="2844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166007</xdr:rowOff>
    </xdr:from>
    <xdr:to>
      <xdr:col>11</xdr:col>
      <xdr:colOff>31750</xdr:colOff>
      <xdr:row>64</xdr:row>
      <xdr:rowOff>101419</xdr:rowOff>
    </xdr:to>
    <xdr:cxnSp macro="">
      <xdr:nvCxnSpPr>
        <xdr:cNvPr id="142" name="直線コネクタ 141"/>
        <xdr:cNvCxnSpPr/>
      </xdr:nvCxnSpPr>
      <xdr:spPr>
        <a:xfrm>
          <a:off x="1447800" y="10967357"/>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26488</xdr:rowOff>
    </xdr:from>
    <xdr:to>
      <xdr:col>11</xdr:col>
      <xdr:colOff>82550</xdr:colOff>
      <xdr:row>64</xdr:row>
      <xdr:rowOff>128088</xdr:rowOff>
    </xdr:to>
    <xdr:sp macro="" textlink="">
      <xdr:nvSpPr>
        <xdr:cNvPr id="143" name="フローチャート: 判断 142"/>
        <xdr:cNvSpPr/>
      </xdr:nvSpPr>
      <xdr:spPr>
        <a:xfrm>
          <a:off x="2286000" y="1099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138265</xdr:rowOff>
    </xdr:from>
    <xdr:ext cx="762000" cy="259045"/>
    <xdr:sp macro="" textlink="">
      <xdr:nvSpPr>
        <xdr:cNvPr id="144" name="テキスト ボックス 143"/>
        <xdr:cNvSpPr txBox="1"/>
      </xdr:nvSpPr>
      <xdr:spPr>
        <a:xfrm>
          <a:off x="1955800" y="107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59146</xdr:rowOff>
    </xdr:from>
    <xdr:to>
      <xdr:col>23</xdr:col>
      <xdr:colOff>184150</xdr:colOff>
      <xdr:row>62</xdr:row>
      <xdr:rowOff>160746</xdr:rowOff>
    </xdr:to>
    <xdr:sp macro="" textlink="">
      <xdr:nvSpPr>
        <xdr:cNvPr id="152" name="楕円 151"/>
        <xdr:cNvSpPr/>
      </xdr:nvSpPr>
      <xdr:spPr>
        <a:xfrm>
          <a:off x="4902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75673</xdr:rowOff>
    </xdr:from>
    <xdr:ext cx="762000" cy="259045"/>
    <xdr:sp macro="" textlink="">
      <xdr:nvSpPr>
        <xdr:cNvPr id="153" name="財政構造の弾力性該当値テキスト"/>
        <xdr:cNvSpPr txBox="1"/>
      </xdr:nvSpPr>
      <xdr:spPr>
        <a:xfrm>
          <a:off x="50419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151312</xdr:rowOff>
    </xdr:from>
    <xdr:to>
      <xdr:col>19</xdr:col>
      <xdr:colOff>184150</xdr:colOff>
      <xdr:row>62</xdr:row>
      <xdr:rowOff>81462</xdr:rowOff>
    </xdr:to>
    <xdr:sp macro="" textlink="">
      <xdr:nvSpPr>
        <xdr:cNvPr id="154" name="楕円 153"/>
        <xdr:cNvSpPr/>
      </xdr:nvSpPr>
      <xdr:spPr>
        <a:xfrm>
          <a:off x="4064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91639</xdr:rowOff>
    </xdr:from>
    <xdr:ext cx="736600" cy="259045"/>
    <xdr:sp macro="" textlink="">
      <xdr:nvSpPr>
        <xdr:cNvPr id="155" name="テキスト ボックス 154"/>
        <xdr:cNvSpPr txBox="1"/>
      </xdr:nvSpPr>
      <xdr:spPr>
        <a:xfrm>
          <a:off x="3733800" y="10378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85816</xdr:rowOff>
    </xdr:from>
    <xdr:to>
      <xdr:col>15</xdr:col>
      <xdr:colOff>133350</xdr:colOff>
      <xdr:row>62</xdr:row>
      <xdr:rowOff>15966</xdr:rowOff>
    </xdr:to>
    <xdr:sp macro="" textlink="">
      <xdr:nvSpPr>
        <xdr:cNvPr id="156" name="楕円 155"/>
        <xdr:cNvSpPr/>
      </xdr:nvSpPr>
      <xdr:spPr>
        <a:xfrm>
          <a:off x="3175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26143</xdr:rowOff>
    </xdr:from>
    <xdr:ext cx="762000" cy="259045"/>
    <xdr:sp macro="" textlink="">
      <xdr:nvSpPr>
        <xdr:cNvPr id="157" name="テキスト ボックス 156"/>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50619</xdr:rowOff>
    </xdr:from>
    <xdr:to>
      <xdr:col>11</xdr:col>
      <xdr:colOff>82550</xdr:colOff>
      <xdr:row>64</xdr:row>
      <xdr:rowOff>152219</xdr:rowOff>
    </xdr:to>
    <xdr:sp macro="" textlink="">
      <xdr:nvSpPr>
        <xdr:cNvPr id="158" name="楕円 157"/>
        <xdr:cNvSpPr/>
      </xdr:nvSpPr>
      <xdr:spPr>
        <a:xfrm>
          <a:off x="22860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136996</xdr:rowOff>
    </xdr:from>
    <xdr:ext cx="762000" cy="259045"/>
    <xdr:sp macro="" textlink="">
      <xdr:nvSpPr>
        <xdr:cNvPr id="159" name="テキスト ボックス 158"/>
        <xdr:cNvSpPr txBox="1"/>
      </xdr:nvSpPr>
      <xdr:spPr>
        <a:xfrm>
          <a:off x="1955800" y="1110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115207</xdr:rowOff>
    </xdr:from>
    <xdr:to>
      <xdr:col>7</xdr:col>
      <xdr:colOff>31750</xdr:colOff>
      <xdr:row>64</xdr:row>
      <xdr:rowOff>45357</xdr:rowOff>
    </xdr:to>
    <xdr:sp macro="" textlink="">
      <xdr:nvSpPr>
        <xdr:cNvPr id="160" name="楕円 159"/>
        <xdr:cNvSpPr/>
      </xdr:nvSpPr>
      <xdr:spPr>
        <a:xfrm>
          <a:off x="1397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30134</xdr:rowOff>
    </xdr:from>
    <xdr:ext cx="762000" cy="259045"/>
    <xdr:sp macro="" textlink="">
      <xdr:nvSpPr>
        <xdr:cNvPr id="161" name="テキスト ボックス 160"/>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[440,206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決算額が増加傾向にあり類似団体平均を下回っている状況が続いている。人件費においては職員の若年齢化が年々図られていることから減少傾向にあるものの、毎冬の除雪作業員の賃金や人口減等の影響もあり、状況の改善には至っていない。今後とも指定管理者制度の導入や業務の委託化を進め、更なるコストの低減を図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18683</xdr:rowOff>
    </xdr:from>
    <xdr:to>
      <xdr:col>23</xdr:col>
      <xdr:colOff>133350</xdr:colOff>
      <xdr:row>83</xdr:row>
      <xdr:rowOff>24326</xdr:rowOff>
    </xdr:to>
    <xdr:cxnSp macro="">
      <xdr:nvCxnSpPr>
        <xdr:cNvPr id="197" name="直線コネクタ 196"/>
        <xdr:cNvCxnSpPr/>
      </xdr:nvCxnSpPr>
      <xdr:spPr>
        <a:xfrm flipV="1">
          <a:off x="4114800" y="14249033"/>
          <a:ext cx="8382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166810</xdr:rowOff>
    </xdr:from>
    <xdr:to>
      <xdr:col>19</xdr:col>
      <xdr:colOff>133350</xdr:colOff>
      <xdr:row>83</xdr:row>
      <xdr:rowOff>24326</xdr:rowOff>
    </xdr:to>
    <xdr:cxnSp macro="">
      <xdr:nvCxnSpPr>
        <xdr:cNvPr id="200" name="直線コネクタ 199"/>
        <xdr:cNvCxnSpPr/>
      </xdr:nvCxnSpPr>
      <xdr:spPr>
        <a:xfrm>
          <a:off x="3225800" y="14225710"/>
          <a:ext cx="889000" cy="2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146444</xdr:rowOff>
    </xdr:from>
    <xdr:to>
      <xdr:col>15</xdr:col>
      <xdr:colOff>82550</xdr:colOff>
      <xdr:row>82</xdr:row>
      <xdr:rowOff>166810</xdr:rowOff>
    </xdr:to>
    <xdr:cxnSp macro="">
      <xdr:nvCxnSpPr>
        <xdr:cNvPr id="203" name="直線コネクタ 202"/>
        <xdr:cNvCxnSpPr/>
      </xdr:nvCxnSpPr>
      <xdr:spPr>
        <a:xfrm>
          <a:off x="2336800" y="14205344"/>
          <a:ext cx="8890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205" name="テキスト ボックス 204"/>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114998</xdr:rowOff>
    </xdr:from>
    <xdr:to>
      <xdr:col>11</xdr:col>
      <xdr:colOff>31750</xdr:colOff>
      <xdr:row>82</xdr:row>
      <xdr:rowOff>146444</xdr:rowOff>
    </xdr:to>
    <xdr:cxnSp macro="">
      <xdr:nvCxnSpPr>
        <xdr:cNvPr id="206" name="直線コネクタ 205"/>
        <xdr:cNvCxnSpPr/>
      </xdr:nvCxnSpPr>
      <xdr:spPr>
        <a:xfrm>
          <a:off x="1447800" y="14173898"/>
          <a:ext cx="889000" cy="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207" name="フローチャート: 判断 206"/>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8" name="テキスト ボックス 207"/>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9" name="フローチャート: 判断 208"/>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163282</xdr:rowOff>
    </xdr:from>
    <xdr:ext cx="762000" cy="259045"/>
    <xdr:sp macro="" textlink="">
      <xdr:nvSpPr>
        <xdr:cNvPr id="210" name="テキスト ボックス 209"/>
        <xdr:cNvSpPr txBox="1"/>
      </xdr:nvSpPr>
      <xdr:spPr>
        <a:xfrm>
          <a:off x="1066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139333</xdr:rowOff>
    </xdr:from>
    <xdr:to>
      <xdr:col>23</xdr:col>
      <xdr:colOff>184150</xdr:colOff>
      <xdr:row>83</xdr:row>
      <xdr:rowOff>69483</xdr:rowOff>
    </xdr:to>
    <xdr:sp macro="" textlink="">
      <xdr:nvSpPr>
        <xdr:cNvPr id="216" name="楕円 215"/>
        <xdr:cNvSpPr/>
      </xdr:nvSpPr>
      <xdr:spPr>
        <a:xfrm>
          <a:off x="4902200" y="141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111410</xdr:rowOff>
    </xdr:from>
    <xdr:ext cx="762000" cy="259045"/>
    <xdr:sp macro="" textlink="">
      <xdr:nvSpPr>
        <xdr:cNvPr id="217" name="人件費・物件費等の状況該当値テキスト"/>
        <xdr:cNvSpPr txBox="1"/>
      </xdr:nvSpPr>
      <xdr:spPr>
        <a:xfrm>
          <a:off x="5041900" y="1417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144976</xdr:rowOff>
    </xdr:from>
    <xdr:to>
      <xdr:col>19</xdr:col>
      <xdr:colOff>184150</xdr:colOff>
      <xdr:row>83</xdr:row>
      <xdr:rowOff>75126</xdr:rowOff>
    </xdr:to>
    <xdr:sp macro="" textlink="">
      <xdr:nvSpPr>
        <xdr:cNvPr id="218" name="楕円 217"/>
        <xdr:cNvSpPr/>
      </xdr:nvSpPr>
      <xdr:spPr>
        <a:xfrm>
          <a:off x="4064000" y="142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59903</xdr:rowOff>
    </xdr:from>
    <xdr:ext cx="736600" cy="259045"/>
    <xdr:sp macro="" textlink="">
      <xdr:nvSpPr>
        <xdr:cNvPr id="219" name="テキスト ボックス 218"/>
        <xdr:cNvSpPr txBox="1"/>
      </xdr:nvSpPr>
      <xdr:spPr>
        <a:xfrm>
          <a:off x="3733800" y="14290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116010</xdr:rowOff>
    </xdr:from>
    <xdr:to>
      <xdr:col>15</xdr:col>
      <xdr:colOff>133350</xdr:colOff>
      <xdr:row>83</xdr:row>
      <xdr:rowOff>46160</xdr:rowOff>
    </xdr:to>
    <xdr:sp macro="" textlink="">
      <xdr:nvSpPr>
        <xdr:cNvPr id="220" name="楕円 219"/>
        <xdr:cNvSpPr/>
      </xdr:nvSpPr>
      <xdr:spPr>
        <a:xfrm>
          <a:off x="3175000" y="141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30937</xdr:rowOff>
    </xdr:from>
    <xdr:ext cx="762000" cy="259045"/>
    <xdr:sp macro="" textlink="">
      <xdr:nvSpPr>
        <xdr:cNvPr id="221" name="テキスト ボックス 220"/>
        <xdr:cNvSpPr txBox="1"/>
      </xdr:nvSpPr>
      <xdr:spPr>
        <a:xfrm>
          <a:off x="2844800" y="1426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95644</xdr:rowOff>
    </xdr:from>
    <xdr:to>
      <xdr:col>11</xdr:col>
      <xdr:colOff>82550</xdr:colOff>
      <xdr:row>83</xdr:row>
      <xdr:rowOff>25794</xdr:rowOff>
    </xdr:to>
    <xdr:sp macro="" textlink="">
      <xdr:nvSpPr>
        <xdr:cNvPr id="222" name="楕円 221"/>
        <xdr:cNvSpPr/>
      </xdr:nvSpPr>
      <xdr:spPr>
        <a:xfrm>
          <a:off x="2286000" y="141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10571</xdr:rowOff>
    </xdr:from>
    <xdr:ext cx="762000" cy="259045"/>
    <xdr:sp macro="" textlink="">
      <xdr:nvSpPr>
        <xdr:cNvPr id="223" name="テキスト ボックス 222"/>
        <xdr:cNvSpPr txBox="1"/>
      </xdr:nvSpPr>
      <xdr:spPr>
        <a:xfrm>
          <a:off x="1955800" y="1424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64198</xdr:rowOff>
    </xdr:from>
    <xdr:to>
      <xdr:col>7</xdr:col>
      <xdr:colOff>31750</xdr:colOff>
      <xdr:row>82</xdr:row>
      <xdr:rowOff>165798</xdr:rowOff>
    </xdr:to>
    <xdr:sp macro="" textlink="">
      <xdr:nvSpPr>
        <xdr:cNvPr id="224" name="楕円 223"/>
        <xdr:cNvSpPr/>
      </xdr:nvSpPr>
      <xdr:spPr>
        <a:xfrm>
          <a:off x="1397000" y="141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150575</xdr:rowOff>
    </xdr:from>
    <xdr:ext cx="762000" cy="259045"/>
    <xdr:sp macro="" textlink="">
      <xdr:nvSpPr>
        <xdr:cNvPr id="225" name="テキスト ボックス 224"/>
        <xdr:cNvSpPr txBox="1"/>
      </xdr:nvSpPr>
      <xdr:spPr>
        <a:xfrm>
          <a:off x="1066800" y="1420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の人件費削減策の終了により従前の水準程度に戻っており、全国町村平均を下回っている。本町における人件費削減の取組みはすでに１０年以上も前から実施しており、今後も現水準を維持できる程度の人件費削減策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8573</xdr:rowOff>
    </xdr:from>
    <xdr:to>
      <xdr:col>81</xdr:col>
      <xdr:colOff>44450</xdr:colOff>
      <xdr:row>87</xdr:row>
      <xdr:rowOff>8573</xdr:rowOff>
    </xdr:to>
    <xdr:cxnSp macro="">
      <xdr:nvCxnSpPr>
        <xdr:cNvPr id="255" name="直線コネクタ 254"/>
        <xdr:cNvCxnSpPr/>
      </xdr:nvCxnSpPr>
      <xdr:spPr>
        <a:xfrm>
          <a:off x="16179800" y="14924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8573</xdr:rowOff>
    </xdr:to>
    <xdr:cxnSp macro="">
      <xdr:nvCxnSpPr>
        <xdr:cNvPr id="258" name="直線コネクタ 257"/>
        <xdr:cNvCxnSpPr/>
      </xdr:nvCxnSpPr>
      <xdr:spPr>
        <a:xfrm>
          <a:off x="15290800" y="1490662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155893</xdr:rowOff>
    </xdr:from>
    <xdr:to>
      <xdr:col>72</xdr:col>
      <xdr:colOff>203200</xdr:colOff>
      <xdr:row>86</xdr:row>
      <xdr:rowOff>161925</xdr:rowOff>
    </xdr:to>
    <xdr:cxnSp macro="">
      <xdr:nvCxnSpPr>
        <xdr:cNvPr id="261" name="直線コネクタ 260"/>
        <xdr:cNvCxnSpPr/>
      </xdr:nvCxnSpPr>
      <xdr:spPr>
        <a:xfrm>
          <a:off x="14401800" y="149005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45420</xdr:rowOff>
    </xdr:from>
    <xdr:ext cx="762000" cy="259045"/>
    <xdr:sp macro="" textlink="">
      <xdr:nvSpPr>
        <xdr:cNvPr id="263" name="テキスト ボックス 262"/>
        <xdr:cNvSpPr txBox="1"/>
      </xdr:nvSpPr>
      <xdr:spPr>
        <a:xfrm>
          <a:off x="14909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155893</xdr:rowOff>
    </xdr:from>
    <xdr:to>
      <xdr:col>68</xdr:col>
      <xdr:colOff>152400</xdr:colOff>
      <xdr:row>87</xdr:row>
      <xdr:rowOff>44768</xdr:rowOff>
    </xdr:to>
    <xdr:cxnSp macro="">
      <xdr:nvCxnSpPr>
        <xdr:cNvPr id="264" name="直線コネクタ 263"/>
        <xdr:cNvCxnSpPr/>
      </xdr:nvCxnSpPr>
      <xdr:spPr>
        <a:xfrm flipV="1">
          <a:off x="13512800" y="149005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86995</xdr:rowOff>
    </xdr:from>
    <xdr:to>
      <xdr:col>68</xdr:col>
      <xdr:colOff>203200</xdr:colOff>
      <xdr:row>87</xdr:row>
      <xdr:rowOff>17145</xdr:rowOff>
    </xdr:to>
    <xdr:sp macro="" textlink="">
      <xdr:nvSpPr>
        <xdr:cNvPr id="265" name="フローチャート: 判断 264"/>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27322</xdr:rowOff>
    </xdr:from>
    <xdr:ext cx="762000" cy="259045"/>
    <xdr:sp macro="" textlink="">
      <xdr:nvSpPr>
        <xdr:cNvPr id="266" name="テキスト ボックス 265"/>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32702</xdr:rowOff>
    </xdr:from>
    <xdr:to>
      <xdr:col>64</xdr:col>
      <xdr:colOff>152400</xdr:colOff>
      <xdr:row>86</xdr:row>
      <xdr:rowOff>134302</xdr:rowOff>
    </xdr:to>
    <xdr:sp macro="" textlink="">
      <xdr:nvSpPr>
        <xdr:cNvPr id="267" name="フローチャート: 判断 266"/>
        <xdr:cNvSpPr/>
      </xdr:nvSpPr>
      <xdr:spPr>
        <a:xfrm>
          <a:off x="13462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144479</xdr:rowOff>
    </xdr:from>
    <xdr:ext cx="762000" cy="259045"/>
    <xdr:sp macro="" textlink="">
      <xdr:nvSpPr>
        <xdr:cNvPr id="268" name="テキスト ボックス 267"/>
        <xdr:cNvSpPr txBox="1"/>
      </xdr:nvSpPr>
      <xdr:spPr>
        <a:xfrm>
          <a:off x="13131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129223</xdr:rowOff>
    </xdr:from>
    <xdr:to>
      <xdr:col>81</xdr:col>
      <xdr:colOff>95250</xdr:colOff>
      <xdr:row>87</xdr:row>
      <xdr:rowOff>59373</xdr:rowOff>
    </xdr:to>
    <xdr:sp macro="" textlink="">
      <xdr:nvSpPr>
        <xdr:cNvPr id="274" name="楕円 273"/>
        <xdr:cNvSpPr/>
      </xdr:nvSpPr>
      <xdr:spPr>
        <a:xfrm>
          <a:off x="169672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145750</xdr:rowOff>
    </xdr:from>
    <xdr:ext cx="762000" cy="259045"/>
    <xdr:sp macro="" textlink="">
      <xdr:nvSpPr>
        <xdr:cNvPr id="275" name="給与水準   （国との比較）該当値テキスト"/>
        <xdr:cNvSpPr txBox="1"/>
      </xdr:nvSpPr>
      <xdr:spPr>
        <a:xfrm>
          <a:off x="17106900" y="1471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129223</xdr:rowOff>
    </xdr:from>
    <xdr:to>
      <xdr:col>77</xdr:col>
      <xdr:colOff>95250</xdr:colOff>
      <xdr:row>87</xdr:row>
      <xdr:rowOff>59373</xdr:rowOff>
    </xdr:to>
    <xdr:sp macro="" textlink="">
      <xdr:nvSpPr>
        <xdr:cNvPr id="276" name="楕円 275"/>
        <xdr:cNvSpPr/>
      </xdr:nvSpPr>
      <xdr:spPr>
        <a:xfrm>
          <a:off x="16129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44150</xdr:rowOff>
    </xdr:from>
    <xdr:ext cx="736600" cy="259045"/>
    <xdr:sp macro="" textlink="">
      <xdr:nvSpPr>
        <xdr:cNvPr id="277" name="テキスト ボックス 276"/>
        <xdr:cNvSpPr txBox="1"/>
      </xdr:nvSpPr>
      <xdr:spPr>
        <a:xfrm>
          <a:off x="15798800" y="1496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8" name="楕円 277"/>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79" name="テキスト ボックス 278"/>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80" name="楕円 279"/>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81" name="テキスト ボックス 280"/>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165418</xdr:rowOff>
    </xdr:from>
    <xdr:to>
      <xdr:col>64</xdr:col>
      <xdr:colOff>152400</xdr:colOff>
      <xdr:row>87</xdr:row>
      <xdr:rowOff>95568</xdr:rowOff>
    </xdr:to>
    <xdr:sp macro="" textlink="">
      <xdr:nvSpPr>
        <xdr:cNvPr id="282" name="楕円 281"/>
        <xdr:cNvSpPr/>
      </xdr:nvSpPr>
      <xdr:spPr>
        <a:xfrm>
          <a:off x="13462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80345</xdr:rowOff>
    </xdr:from>
    <xdr:ext cx="762000" cy="259045"/>
    <xdr:sp macro="" textlink="">
      <xdr:nvSpPr>
        <xdr:cNvPr id="283" name="テキスト ボックス 282"/>
        <xdr:cNvSpPr txBox="1"/>
      </xdr:nvSpPr>
      <xdr:spPr>
        <a:xfrm>
          <a:off x="13131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年退職者の不補充や新規採用の抑制、民間委託の推進等により、類似団体平均とほぼ同程度の水準を維持してきたところであるが、平成２４年度において本町運営の病院を診療所化したことに伴い、公営企業事業職員が一般職員となったために職員数が増加し数値が悪化したものである。人口は減少傾向だが多様化する行政ニーズに対応できる必要最低限の職員数を見極め、より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21527</xdr:rowOff>
    </xdr:from>
    <xdr:to>
      <xdr:col>81</xdr:col>
      <xdr:colOff>44450</xdr:colOff>
      <xdr:row>62</xdr:row>
      <xdr:rowOff>28766</xdr:rowOff>
    </xdr:to>
    <xdr:cxnSp macro="">
      <xdr:nvCxnSpPr>
        <xdr:cNvPr id="315" name="直線コネクタ 314"/>
        <xdr:cNvCxnSpPr/>
      </xdr:nvCxnSpPr>
      <xdr:spPr>
        <a:xfrm>
          <a:off x="16179800" y="1065142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21286</xdr:rowOff>
    </xdr:from>
    <xdr:to>
      <xdr:col>77</xdr:col>
      <xdr:colOff>44450</xdr:colOff>
      <xdr:row>62</xdr:row>
      <xdr:rowOff>21527</xdr:rowOff>
    </xdr:to>
    <xdr:cxnSp macro="">
      <xdr:nvCxnSpPr>
        <xdr:cNvPr id="318" name="直線コネクタ 317"/>
        <xdr:cNvCxnSpPr/>
      </xdr:nvCxnSpPr>
      <xdr:spPr>
        <a:xfrm>
          <a:off x="15290800" y="1065118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11633</xdr:rowOff>
    </xdr:from>
    <xdr:to>
      <xdr:col>72</xdr:col>
      <xdr:colOff>203200</xdr:colOff>
      <xdr:row>62</xdr:row>
      <xdr:rowOff>21286</xdr:rowOff>
    </xdr:to>
    <xdr:cxnSp macro="">
      <xdr:nvCxnSpPr>
        <xdr:cNvPr id="321" name="直線コネクタ 320"/>
        <xdr:cNvCxnSpPr/>
      </xdr:nvCxnSpPr>
      <xdr:spPr>
        <a:xfrm>
          <a:off x="14401800" y="10641533"/>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3" name="テキスト ボックス 322"/>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2463</xdr:rowOff>
    </xdr:from>
    <xdr:to>
      <xdr:col>68</xdr:col>
      <xdr:colOff>152400</xdr:colOff>
      <xdr:row>62</xdr:row>
      <xdr:rowOff>11633</xdr:rowOff>
    </xdr:to>
    <xdr:cxnSp macro="">
      <xdr:nvCxnSpPr>
        <xdr:cNvPr id="324" name="直線コネクタ 323"/>
        <xdr:cNvCxnSpPr/>
      </xdr:nvCxnSpPr>
      <xdr:spPr>
        <a:xfrm>
          <a:off x="13512800" y="10632363"/>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5" name="フローチャート: 判断 324"/>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6" name="テキスト ボックス 325"/>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7" name="フローチャート: 判断 326"/>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8" name="テキスト ボックス 327"/>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149416</xdr:rowOff>
    </xdr:from>
    <xdr:to>
      <xdr:col>81</xdr:col>
      <xdr:colOff>95250</xdr:colOff>
      <xdr:row>62</xdr:row>
      <xdr:rowOff>79566</xdr:rowOff>
    </xdr:to>
    <xdr:sp macro="" textlink="">
      <xdr:nvSpPr>
        <xdr:cNvPr id="334" name="楕円 333"/>
        <xdr:cNvSpPr/>
      </xdr:nvSpPr>
      <xdr:spPr>
        <a:xfrm>
          <a:off x="16967200" y="106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121493</xdr:rowOff>
    </xdr:from>
    <xdr:ext cx="762000" cy="259045"/>
    <xdr:sp macro="" textlink="">
      <xdr:nvSpPr>
        <xdr:cNvPr id="335" name="定員管理の状況該当値テキスト"/>
        <xdr:cNvSpPr txBox="1"/>
      </xdr:nvSpPr>
      <xdr:spPr>
        <a:xfrm>
          <a:off x="17106900" y="1057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142177</xdr:rowOff>
    </xdr:from>
    <xdr:to>
      <xdr:col>77</xdr:col>
      <xdr:colOff>95250</xdr:colOff>
      <xdr:row>62</xdr:row>
      <xdr:rowOff>72327</xdr:rowOff>
    </xdr:to>
    <xdr:sp macro="" textlink="">
      <xdr:nvSpPr>
        <xdr:cNvPr id="336" name="楕円 335"/>
        <xdr:cNvSpPr/>
      </xdr:nvSpPr>
      <xdr:spPr>
        <a:xfrm>
          <a:off x="16129000" y="1060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57104</xdr:rowOff>
    </xdr:from>
    <xdr:ext cx="736600" cy="259045"/>
    <xdr:sp macro="" textlink="">
      <xdr:nvSpPr>
        <xdr:cNvPr id="337" name="テキスト ボックス 336"/>
        <xdr:cNvSpPr txBox="1"/>
      </xdr:nvSpPr>
      <xdr:spPr>
        <a:xfrm>
          <a:off x="15798800" y="1068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141936</xdr:rowOff>
    </xdr:from>
    <xdr:to>
      <xdr:col>73</xdr:col>
      <xdr:colOff>44450</xdr:colOff>
      <xdr:row>62</xdr:row>
      <xdr:rowOff>72086</xdr:rowOff>
    </xdr:to>
    <xdr:sp macro="" textlink="">
      <xdr:nvSpPr>
        <xdr:cNvPr id="338" name="楕円 337"/>
        <xdr:cNvSpPr/>
      </xdr:nvSpPr>
      <xdr:spPr>
        <a:xfrm>
          <a:off x="15240000" y="106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56863</xdr:rowOff>
    </xdr:from>
    <xdr:ext cx="762000" cy="259045"/>
    <xdr:sp macro="" textlink="">
      <xdr:nvSpPr>
        <xdr:cNvPr id="339" name="テキスト ボックス 338"/>
        <xdr:cNvSpPr txBox="1"/>
      </xdr:nvSpPr>
      <xdr:spPr>
        <a:xfrm>
          <a:off x="14909800" y="106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132283</xdr:rowOff>
    </xdr:from>
    <xdr:to>
      <xdr:col>68</xdr:col>
      <xdr:colOff>203200</xdr:colOff>
      <xdr:row>62</xdr:row>
      <xdr:rowOff>62433</xdr:rowOff>
    </xdr:to>
    <xdr:sp macro="" textlink="">
      <xdr:nvSpPr>
        <xdr:cNvPr id="340" name="楕円 339"/>
        <xdr:cNvSpPr/>
      </xdr:nvSpPr>
      <xdr:spPr>
        <a:xfrm>
          <a:off x="14351000" y="105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47210</xdr:rowOff>
    </xdr:from>
    <xdr:ext cx="762000" cy="259045"/>
    <xdr:sp macro="" textlink="">
      <xdr:nvSpPr>
        <xdr:cNvPr id="341" name="テキスト ボックス 340"/>
        <xdr:cNvSpPr txBox="1"/>
      </xdr:nvSpPr>
      <xdr:spPr>
        <a:xfrm>
          <a:off x="14020800" y="106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123113</xdr:rowOff>
    </xdr:from>
    <xdr:to>
      <xdr:col>64</xdr:col>
      <xdr:colOff>152400</xdr:colOff>
      <xdr:row>62</xdr:row>
      <xdr:rowOff>53263</xdr:rowOff>
    </xdr:to>
    <xdr:sp macro="" textlink="">
      <xdr:nvSpPr>
        <xdr:cNvPr id="342" name="楕円 341"/>
        <xdr:cNvSpPr/>
      </xdr:nvSpPr>
      <xdr:spPr>
        <a:xfrm>
          <a:off x="13462000" y="105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38040</xdr:rowOff>
    </xdr:from>
    <xdr:ext cx="762000" cy="259045"/>
    <xdr:sp macro="" textlink="">
      <xdr:nvSpPr>
        <xdr:cNvPr id="343" name="テキスト ボックス 342"/>
        <xdr:cNvSpPr txBox="1"/>
      </xdr:nvSpPr>
      <xdr:spPr>
        <a:xfrm>
          <a:off x="13131800" y="1066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建設事業等実施に係る借入起債の元金償還開始により比率の上昇が見込まれる状況であったが、北海道電力水力発電所に係る固定資産税の大幅増により標準財政規模が大きく増加したことから類似団体平均と同水準で推移している状況にある。今後は、事業の必要性や優先順位を考えた上で地方債発行額の上限枠設定などの起債抑制により、引き続き水準を抑えるよう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108373</xdr:rowOff>
    </xdr:to>
    <xdr:cxnSp macro="">
      <xdr:nvCxnSpPr>
        <xdr:cNvPr id="376" name="直線コネクタ 375"/>
        <xdr:cNvCxnSpPr/>
      </xdr:nvCxnSpPr>
      <xdr:spPr>
        <a:xfrm>
          <a:off x="16179800" y="71297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100330</xdr:rowOff>
    </xdr:to>
    <xdr:cxnSp macro="">
      <xdr:nvCxnSpPr>
        <xdr:cNvPr id="379" name="直線コネクタ 378"/>
        <xdr:cNvCxnSpPr/>
      </xdr:nvCxnSpPr>
      <xdr:spPr>
        <a:xfrm>
          <a:off x="15290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132504</xdr:rowOff>
    </xdr:to>
    <xdr:cxnSp macro="">
      <xdr:nvCxnSpPr>
        <xdr:cNvPr id="382" name="直線コネクタ 381"/>
        <xdr:cNvCxnSpPr/>
      </xdr:nvCxnSpPr>
      <xdr:spPr>
        <a:xfrm flipV="1">
          <a:off x="14401800" y="71217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3" name="フローチャート: 判断 382"/>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4" name="テキスト ボックス 383"/>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42</xdr:row>
      <xdr:rowOff>17356</xdr:rowOff>
    </xdr:to>
    <xdr:cxnSp macro="">
      <xdr:nvCxnSpPr>
        <xdr:cNvPr id="385" name="直線コネクタ 384"/>
        <xdr:cNvCxnSpPr/>
      </xdr:nvCxnSpPr>
      <xdr:spPr>
        <a:xfrm flipV="1">
          <a:off x="13512800" y="71619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6" name="フローチャート: 判断 385"/>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7" name="テキスト ボックス 386"/>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88" name="フローチャート: 判断 387"/>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89" name="テキスト ボックス 388"/>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5" name="楕円 394"/>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396" name="公債費負担の状況該当値テキスト"/>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7" name="楕円 396"/>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8" name="テキスト ボックス 39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399" name="楕円 398"/>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0" name="テキスト ボックス 399"/>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1" name="楕円 400"/>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402" name="テキスト ボックス 401"/>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3" name="楕円 402"/>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04" name="テキスト ボックス 40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平成２９年度においても引き続きマイナスとなった。今後も将来負担を意識した健全な財政運営に努める。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北海道京極町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3,042
231.49
4,105,367
3,801,152
299,408
2,720,640
4,115,211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団塊の世代に属する職員の退職が続くことやそれらの補充による職員の若年齢化により、再び類似団体平均よりも低い比率となっている。今後も現行の水準を維持できるように一層の給与及び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156718</xdr:rowOff>
    </xdr:to>
    <xdr:cxnSp macro="">
      <xdr:nvCxnSpPr>
        <xdr:cNvPr id="64" name="直線コネクタ 63"/>
        <xdr:cNvCxnSpPr/>
      </xdr:nvCxnSpPr>
      <xdr:spPr>
        <a:xfrm>
          <a:off x="3987800" y="6120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120142</xdr:rowOff>
    </xdr:to>
    <xdr:cxnSp macro="">
      <xdr:nvCxnSpPr>
        <xdr:cNvPr id="67" name="直線コネクタ 66"/>
        <xdr:cNvCxnSpPr/>
      </xdr:nvCxnSpPr>
      <xdr:spPr>
        <a:xfrm>
          <a:off x="3098800" y="6120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36</xdr:row>
      <xdr:rowOff>127000</xdr:rowOff>
    </xdr:to>
    <xdr:cxnSp macro="">
      <xdr:nvCxnSpPr>
        <xdr:cNvPr id="70" name="直線コネクタ 69"/>
        <xdr:cNvCxnSpPr/>
      </xdr:nvCxnSpPr>
      <xdr:spPr>
        <a:xfrm flipV="1">
          <a:off x="2209800" y="61208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148861</xdr:rowOff>
    </xdr:from>
    <xdr:ext cx="762000" cy="259045"/>
    <xdr:sp macro="" textlink="">
      <xdr:nvSpPr>
        <xdr:cNvPr id="72" name="テキスト ボックス 71"/>
        <xdr:cNvSpPr txBox="1"/>
      </xdr:nvSpPr>
      <xdr:spPr>
        <a:xfrm>
          <a:off x="2717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127000</xdr:rowOff>
    </xdr:to>
    <xdr:cxnSp macro="">
      <xdr:nvCxnSpPr>
        <xdr:cNvPr id="73" name="直線コネクタ 72"/>
        <xdr:cNvCxnSpPr/>
      </xdr:nvCxnSpPr>
      <xdr:spPr>
        <a:xfrm>
          <a:off x="1320800" y="6262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システム関係経費に係る委託業務の増加や公共施設及び設備の老朽化に伴う物件費の増加要素が多くなっている状況にあり、類似団体平均を下回る水準を維持してはいるものの、今後の法改正に伴う対応業務委託料増加などの影響により支出総額が多額な状態が続くことが予想されることから、今後も業務の委託化や共同化等の経費削減に努めていく方針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68217</xdr:rowOff>
    </xdr:from>
    <xdr:to>
      <xdr:col>82</xdr:col>
      <xdr:colOff>107950</xdr:colOff>
      <xdr:row>14</xdr:row>
      <xdr:rowOff>140063</xdr:rowOff>
    </xdr:to>
    <xdr:cxnSp macro="">
      <xdr:nvCxnSpPr>
        <xdr:cNvPr id="127" name="直線コネクタ 126"/>
        <xdr:cNvCxnSpPr/>
      </xdr:nvCxnSpPr>
      <xdr:spPr>
        <a:xfrm>
          <a:off x="15671800" y="246851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68217</xdr:rowOff>
    </xdr:from>
    <xdr:to>
      <xdr:col>78</xdr:col>
      <xdr:colOff>69850</xdr:colOff>
      <xdr:row>14</xdr:row>
      <xdr:rowOff>107406</xdr:rowOff>
    </xdr:to>
    <xdr:cxnSp macro="">
      <xdr:nvCxnSpPr>
        <xdr:cNvPr id="130" name="直線コネクタ 129"/>
        <xdr:cNvCxnSpPr/>
      </xdr:nvCxnSpPr>
      <xdr:spPr>
        <a:xfrm flipV="1">
          <a:off x="14782800" y="24685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107406</xdr:rowOff>
    </xdr:from>
    <xdr:to>
      <xdr:col>73</xdr:col>
      <xdr:colOff>180975</xdr:colOff>
      <xdr:row>15</xdr:row>
      <xdr:rowOff>33927</xdr:rowOff>
    </xdr:to>
    <xdr:cxnSp macro="">
      <xdr:nvCxnSpPr>
        <xdr:cNvPr id="133" name="直線コネクタ 132"/>
        <xdr:cNvCxnSpPr/>
      </xdr:nvCxnSpPr>
      <xdr:spPr>
        <a:xfrm flipV="1">
          <a:off x="13893800" y="25077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61504</xdr:rowOff>
    </xdr:from>
    <xdr:to>
      <xdr:col>74</xdr:col>
      <xdr:colOff>31750</xdr:colOff>
      <xdr:row>15</xdr:row>
      <xdr:rowOff>163104</xdr:rowOff>
    </xdr:to>
    <xdr:sp macro="" textlink="">
      <xdr:nvSpPr>
        <xdr:cNvPr id="134" name="フローチャート: 判断 133"/>
        <xdr:cNvSpPr/>
      </xdr:nvSpPr>
      <xdr:spPr>
        <a:xfrm>
          <a:off x="14732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147881</xdr:rowOff>
    </xdr:from>
    <xdr:ext cx="762000" cy="259045"/>
    <xdr:sp macro="" textlink="">
      <xdr:nvSpPr>
        <xdr:cNvPr id="135" name="テキスト ボックス 134"/>
        <xdr:cNvSpPr txBox="1"/>
      </xdr:nvSpPr>
      <xdr:spPr>
        <a:xfrm>
          <a:off x="14401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14333</xdr:rowOff>
    </xdr:from>
    <xdr:to>
      <xdr:col>69</xdr:col>
      <xdr:colOff>92075</xdr:colOff>
      <xdr:row>15</xdr:row>
      <xdr:rowOff>33927</xdr:rowOff>
    </xdr:to>
    <xdr:cxnSp macro="">
      <xdr:nvCxnSpPr>
        <xdr:cNvPr id="136" name="直線コネクタ 135"/>
        <xdr:cNvCxnSpPr/>
      </xdr:nvCxnSpPr>
      <xdr:spPr>
        <a:xfrm>
          <a:off x="13004800" y="25860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146413</xdr:rowOff>
    </xdr:from>
    <xdr:to>
      <xdr:col>69</xdr:col>
      <xdr:colOff>142875</xdr:colOff>
      <xdr:row>16</xdr:row>
      <xdr:rowOff>76563</xdr:rowOff>
    </xdr:to>
    <xdr:sp macro="" textlink="">
      <xdr:nvSpPr>
        <xdr:cNvPr id="137" name="フローチャート: 判断 136"/>
        <xdr:cNvSpPr/>
      </xdr:nvSpPr>
      <xdr:spPr>
        <a:xfrm>
          <a:off x="13843000" y="271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61340</xdr:rowOff>
    </xdr:from>
    <xdr:ext cx="762000" cy="259045"/>
    <xdr:sp macro="" textlink="">
      <xdr:nvSpPr>
        <xdr:cNvPr id="138" name="テキスト ボックス 137"/>
        <xdr:cNvSpPr txBox="1"/>
      </xdr:nvSpPr>
      <xdr:spPr>
        <a:xfrm>
          <a:off x="13512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39" name="フローチャート: 判断 138"/>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40" name="テキスト ボックス 139"/>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89263</xdr:rowOff>
    </xdr:from>
    <xdr:to>
      <xdr:col>82</xdr:col>
      <xdr:colOff>158750</xdr:colOff>
      <xdr:row>15</xdr:row>
      <xdr:rowOff>19413</xdr:rowOff>
    </xdr:to>
    <xdr:sp macro="" textlink="">
      <xdr:nvSpPr>
        <xdr:cNvPr id="146" name="楕円 145"/>
        <xdr:cNvSpPr/>
      </xdr:nvSpPr>
      <xdr:spPr>
        <a:xfrm>
          <a:off x="164592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105790</xdr:rowOff>
    </xdr:from>
    <xdr:ext cx="762000" cy="259045"/>
    <xdr:sp macro="" textlink="">
      <xdr:nvSpPr>
        <xdr:cNvPr id="147" name="物件費該当値テキスト"/>
        <xdr:cNvSpPr txBox="1"/>
      </xdr:nvSpPr>
      <xdr:spPr>
        <a:xfrm>
          <a:off x="16598900" y="233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17417</xdr:rowOff>
    </xdr:from>
    <xdr:to>
      <xdr:col>78</xdr:col>
      <xdr:colOff>120650</xdr:colOff>
      <xdr:row>14</xdr:row>
      <xdr:rowOff>119017</xdr:rowOff>
    </xdr:to>
    <xdr:sp macro="" textlink="">
      <xdr:nvSpPr>
        <xdr:cNvPr id="148" name="楕円 147"/>
        <xdr:cNvSpPr/>
      </xdr:nvSpPr>
      <xdr:spPr>
        <a:xfrm>
          <a:off x="15621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129194</xdr:rowOff>
    </xdr:from>
    <xdr:ext cx="736600" cy="259045"/>
    <xdr:sp macro="" textlink="">
      <xdr:nvSpPr>
        <xdr:cNvPr id="149" name="テキスト ボックス 148"/>
        <xdr:cNvSpPr txBox="1"/>
      </xdr:nvSpPr>
      <xdr:spPr>
        <a:xfrm>
          <a:off x="15290800" y="21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56606</xdr:rowOff>
    </xdr:from>
    <xdr:to>
      <xdr:col>74</xdr:col>
      <xdr:colOff>31750</xdr:colOff>
      <xdr:row>14</xdr:row>
      <xdr:rowOff>158206</xdr:rowOff>
    </xdr:to>
    <xdr:sp macro="" textlink="">
      <xdr:nvSpPr>
        <xdr:cNvPr id="150" name="楕円 149"/>
        <xdr:cNvSpPr/>
      </xdr:nvSpPr>
      <xdr:spPr>
        <a:xfrm>
          <a:off x="14732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168383</xdr:rowOff>
    </xdr:from>
    <xdr:ext cx="762000" cy="259045"/>
    <xdr:sp macro="" textlink="">
      <xdr:nvSpPr>
        <xdr:cNvPr id="151" name="テキスト ボックス 150"/>
        <xdr:cNvSpPr txBox="1"/>
      </xdr:nvSpPr>
      <xdr:spPr>
        <a:xfrm>
          <a:off x="14401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154577</xdr:rowOff>
    </xdr:from>
    <xdr:to>
      <xdr:col>69</xdr:col>
      <xdr:colOff>142875</xdr:colOff>
      <xdr:row>15</xdr:row>
      <xdr:rowOff>84727</xdr:rowOff>
    </xdr:to>
    <xdr:sp macro="" textlink="">
      <xdr:nvSpPr>
        <xdr:cNvPr id="152" name="楕円 151"/>
        <xdr:cNvSpPr/>
      </xdr:nvSpPr>
      <xdr:spPr>
        <a:xfrm>
          <a:off x="13843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94904</xdr:rowOff>
    </xdr:from>
    <xdr:ext cx="762000" cy="259045"/>
    <xdr:sp macro="" textlink="">
      <xdr:nvSpPr>
        <xdr:cNvPr id="153" name="テキスト ボックス 152"/>
        <xdr:cNvSpPr txBox="1"/>
      </xdr:nvSpPr>
      <xdr:spPr>
        <a:xfrm>
          <a:off x="13512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134983</xdr:rowOff>
    </xdr:from>
    <xdr:to>
      <xdr:col>65</xdr:col>
      <xdr:colOff>53975</xdr:colOff>
      <xdr:row>15</xdr:row>
      <xdr:rowOff>65133</xdr:rowOff>
    </xdr:to>
    <xdr:sp macro="" textlink="">
      <xdr:nvSpPr>
        <xdr:cNvPr id="154" name="楕円 153"/>
        <xdr:cNvSpPr/>
      </xdr:nvSpPr>
      <xdr:spPr>
        <a:xfrm>
          <a:off x="12954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75310</xdr:rowOff>
    </xdr:from>
    <xdr:ext cx="762000" cy="259045"/>
    <xdr:sp macro="" textlink="">
      <xdr:nvSpPr>
        <xdr:cNvPr id="155" name="テキスト ボックス 154"/>
        <xdr:cNvSpPr txBox="1"/>
      </xdr:nvSpPr>
      <xdr:spPr>
        <a:xfrm>
          <a:off x="12623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比率が高く上昇傾向にある本町においては、自立支援や老人措置に係る経費が徐々に膨らんでいる状況にあり、今後更に扶助費が増加するものと予想される。国の制度を利用する方への扶助が大半であるため町独自の削減は難しいが、今後も適正な審査等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82550</xdr:rowOff>
    </xdr:to>
    <xdr:cxnSp macro="">
      <xdr:nvCxnSpPr>
        <xdr:cNvPr id="187" name="直線コネクタ 186"/>
        <xdr:cNvCxnSpPr/>
      </xdr:nvCxnSpPr>
      <xdr:spPr>
        <a:xfrm>
          <a:off x="3987800" y="951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82550</xdr:rowOff>
    </xdr:to>
    <xdr:cxnSp macro="">
      <xdr:nvCxnSpPr>
        <xdr:cNvPr id="190" name="直線コネクタ 189"/>
        <xdr:cNvCxnSpPr/>
      </xdr:nvCxnSpPr>
      <xdr:spPr>
        <a:xfrm>
          <a:off x="3098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69850</xdr:rowOff>
    </xdr:to>
    <xdr:cxnSp macro="">
      <xdr:nvCxnSpPr>
        <xdr:cNvPr id="193" name="直線コネクタ 192"/>
        <xdr:cNvCxnSpPr/>
      </xdr:nvCxnSpPr>
      <xdr:spPr>
        <a:xfrm>
          <a:off x="2209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4" name="フローチャート: 判断 193"/>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195" name="テキスト ボックス 194"/>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95250</xdr:rowOff>
    </xdr:to>
    <xdr:cxnSp macro="">
      <xdr:nvCxnSpPr>
        <xdr:cNvPr id="196" name="直線コネクタ 195"/>
        <xdr:cNvCxnSpPr/>
      </xdr:nvCxnSpPr>
      <xdr:spPr>
        <a:xfrm flipV="1">
          <a:off x="1320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6350</xdr:rowOff>
    </xdr:from>
    <xdr:to>
      <xdr:col>11</xdr:col>
      <xdr:colOff>60325</xdr:colOff>
      <xdr:row>55</xdr:row>
      <xdr:rowOff>107950</xdr:rowOff>
    </xdr:to>
    <xdr:sp macro="" textlink="">
      <xdr:nvSpPr>
        <xdr:cNvPr id="197" name="フローチャート: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198" name="テキスト ボックス 197"/>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9" name="フローチャート: 判断 198"/>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00" name="テキスト ボックス 199"/>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6" name="楕円 205"/>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07"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8" name="楕円 207"/>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09" name="テキスト ボックス 208"/>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0" name="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2" name="楕円 211"/>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3" name="テキスト ボックス 212"/>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4" name="楕円 213"/>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5" name="テキスト ボックス 214"/>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に経常一般財源の増加により比率の改善か見られたが、公営企業会計等への繰出金の増加などの影響もあり、類似団体平均よりも１．１ポイント上回っている状況である。下水道施設や簡易水道施設などの施設の老朽化や長寿命化に伴う建設事業量に影響されるものであるが、今後は一般会計同様に公営企業会計においても事業の必要性を検証するなど経費削減に努める必要があ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131572</xdr:rowOff>
    </xdr:to>
    <xdr:cxnSp macro="">
      <xdr:nvCxnSpPr>
        <xdr:cNvPr id="245" name="直線コネクタ 244"/>
        <xdr:cNvCxnSpPr/>
      </xdr:nvCxnSpPr>
      <xdr:spPr>
        <a:xfrm flipV="1">
          <a:off x="15671800" y="9728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131572</xdr:rowOff>
    </xdr:to>
    <xdr:cxnSp macro="">
      <xdr:nvCxnSpPr>
        <xdr:cNvPr id="248" name="直線コネクタ 247"/>
        <xdr:cNvCxnSpPr/>
      </xdr:nvCxnSpPr>
      <xdr:spPr>
        <a:xfrm>
          <a:off x="14782800" y="96367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57</xdr:row>
      <xdr:rowOff>5842</xdr:rowOff>
    </xdr:to>
    <xdr:cxnSp macro="">
      <xdr:nvCxnSpPr>
        <xdr:cNvPr id="251" name="直線コネクタ 250"/>
        <xdr:cNvCxnSpPr/>
      </xdr:nvCxnSpPr>
      <xdr:spPr>
        <a:xfrm flipV="1">
          <a:off x="13893800" y="963676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2" name="フローチャート: 判断 251"/>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3" name="テキスト ボックス 252"/>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57</xdr:row>
      <xdr:rowOff>5842</xdr:rowOff>
    </xdr:to>
    <xdr:cxnSp macro="">
      <xdr:nvCxnSpPr>
        <xdr:cNvPr id="254" name="直線コネクタ 253"/>
        <xdr:cNvCxnSpPr/>
      </xdr:nvCxnSpPr>
      <xdr:spPr>
        <a:xfrm>
          <a:off x="13004800" y="9714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5" name="フローチャート: 判断 25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6" name="テキスト ボックス 25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8" name="テキスト ボックス 257"/>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4" name="楕円 263"/>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5"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80772</xdr:rowOff>
    </xdr:from>
    <xdr:to>
      <xdr:col>78</xdr:col>
      <xdr:colOff>120650</xdr:colOff>
      <xdr:row>57</xdr:row>
      <xdr:rowOff>10922</xdr:rowOff>
    </xdr:to>
    <xdr:sp macro="" textlink="">
      <xdr:nvSpPr>
        <xdr:cNvPr id="266" name="楕円 265"/>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167149</xdr:rowOff>
    </xdr:from>
    <xdr:ext cx="736600" cy="259045"/>
    <xdr:sp macro="" textlink="">
      <xdr:nvSpPr>
        <xdr:cNvPr id="267" name="テキスト ボックス 266"/>
        <xdr:cNvSpPr txBox="1"/>
      </xdr:nvSpPr>
      <xdr:spPr>
        <a:xfrm>
          <a:off x="15290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8" name="楕円 267"/>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9" name="テキスト ボックス 26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70" name="楕円 269"/>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41419</xdr:rowOff>
    </xdr:from>
    <xdr:ext cx="762000" cy="259045"/>
    <xdr:sp macro="" textlink="">
      <xdr:nvSpPr>
        <xdr:cNvPr id="271" name="テキスト ボックス 270"/>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72" name="楕円 271"/>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148861</xdr:rowOff>
    </xdr:from>
    <xdr:ext cx="762000" cy="259045"/>
    <xdr:sp macro="" textlink="">
      <xdr:nvSpPr>
        <xdr:cNvPr id="273" name="テキスト ボックス 272"/>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２６年度に実施した各町内会の防犯灯ＬＥＤ化補助事業も一段落し、経常一般財源の増もあって平成２７年度の比率は大きく改善した。平成２８年度は介護関連補助費の減少したこともあり更に改善されたところであるが、平成２９年度おいては決算総額の減少により若干悪化したところである。経常経費の中にはこれ以上の削減ができないものが多いが、今後も適正な審査及び補助を行い現行水準の維持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12700</xdr:rowOff>
    </xdr:to>
    <xdr:cxnSp macro="">
      <xdr:nvCxnSpPr>
        <xdr:cNvPr id="303" name="直線コネクタ 302"/>
        <xdr:cNvCxnSpPr/>
      </xdr:nvCxnSpPr>
      <xdr:spPr>
        <a:xfrm>
          <a:off x="15671800" y="61300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17272</xdr:rowOff>
    </xdr:to>
    <xdr:cxnSp macro="">
      <xdr:nvCxnSpPr>
        <xdr:cNvPr id="306" name="直線コネクタ 305"/>
        <xdr:cNvCxnSpPr/>
      </xdr:nvCxnSpPr>
      <xdr:spPr>
        <a:xfrm flipV="1">
          <a:off x="14782800" y="61300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108712</xdr:rowOff>
    </xdr:to>
    <xdr:cxnSp macro="">
      <xdr:nvCxnSpPr>
        <xdr:cNvPr id="309" name="直線コネクタ 308"/>
        <xdr:cNvCxnSpPr/>
      </xdr:nvCxnSpPr>
      <xdr:spPr>
        <a:xfrm flipV="1">
          <a:off x="13893800" y="61894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0" name="フローチャート: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1" name="テキスト ボックス 310"/>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117856</xdr:rowOff>
    </xdr:to>
    <xdr:cxnSp macro="">
      <xdr:nvCxnSpPr>
        <xdr:cNvPr id="312" name="直線コネクタ 311"/>
        <xdr:cNvCxnSpPr/>
      </xdr:nvCxnSpPr>
      <xdr:spPr>
        <a:xfrm flipV="1">
          <a:off x="13004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13" name="フローチャート: 判断 312"/>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14" name="テキスト ボックス 313"/>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5" name="フローチャート: 判断 31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16" name="テキスト ボックス 315"/>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2" name="楕円 321"/>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3"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4" name="楕円 323"/>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5" name="テキスト ボックス 324"/>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6" name="楕円 325"/>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7" name="テキスト ボックス 326"/>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8" name="楕円 327"/>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29" name="テキスト ボックス 328"/>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0" name="楕円 329"/>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1" name="テキスト ボックス 330"/>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年間３億円を超える借入れ事業の償還金が開始し増加傾向にある。経常一般財源の増加により比率の改善が図れ、類似団体平均を０．６ポイント上回っている現状である。今後は大型事業の抑制や地方債新規発行額の抑制などの対策が必要で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76</xdr:row>
      <xdr:rowOff>168911</xdr:rowOff>
    </xdr:to>
    <xdr:cxnSp macro="">
      <xdr:nvCxnSpPr>
        <xdr:cNvPr id="363" name="直線コネクタ 362"/>
        <xdr:cNvCxnSpPr/>
      </xdr:nvCxnSpPr>
      <xdr:spPr>
        <a:xfrm flipV="1">
          <a:off x="3987800" y="131724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168911</xdr:rowOff>
    </xdr:to>
    <xdr:cxnSp macro="">
      <xdr:nvCxnSpPr>
        <xdr:cNvPr id="366" name="直線コネクタ 365"/>
        <xdr:cNvCxnSpPr/>
      </xdr:nvCxnSpPr>
      <xdr:spPr>
        <a:xfrm>
          <a:off x="3098800" y="131381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77</xdr:row>
      <xdr:rowOff>69850</xdr:rowOff>
    </xdr:to>
    <xdr:cxnSp macro="">
      <xdr:nvCxnSpPr>
        <xdr:cNvPr id="369" name="直線コネクタ 368"/>
        <xdr:cNvCxnSpPr/>
      </xdr:nvCxnSpPr>
      <xdr:spPr>
        <a:xfrm flipV="1">
          <a:off x="2209800" y="13138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0" name="フローチャート: 判断 369"/>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1" name="テキスト ボックス 370"/>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77</xdr:row>
      <xdr:rowOff>69850</xdr:rowOff>
    </xdr:to>
    <xdr:cxnSp macro="">
      <xdr:nvCxnSpPr>
        <xdr:cNvPr id="372" name="直線コネクタ 371"/>
        <xdr:cNvCxnSpPr/>
      </xdr:nvCxnSpPr>
      <xdr:spPr>
        <a:xfrm>
          <a:off x="1320800" y="132295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5" name="フローチャート: 判断 374"/>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6" name="テキスト ボックス 375"/>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82" name="楕円 381"/>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83"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118111</xdr:rowOff>
    </xdr:from>
    <xdr:to>
      <xdr:col>20</xdr:col>
      <xdr:colOff>38100</xdr:colOff>
      <xdr:row>77</xdr:row>
      <xdr:rowOff>48261</xdr:rowOff>
    </xdr:to>
    <xdr:sp macro="" textlink="">
      <xdr:nvSpPr>
        <xdr:cNvPr id="384" name="楕円 383"/>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85" name="テキスト ボックス 38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6" name="楕円 385"/>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143527</xdr:rowOff>
    </xdr:from>
    <xdr:ext cx="762000" cy="259045"/>
    <xdr:sp macro="" textlink="">
      <xdr:nvSpPr>
        <xdr:cNvPr id="387" name="テキスト ボックス 386"/>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8" name="楕円 387"/>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9" name="テキスト ボックス 38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90" name="楕円 389"/>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91" name="テキスト ボックス 390"/>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近年は、行革の推進や平成２７年度からの経常一般財源の増加により類似団体平均よりも１０ポイント前後下回る水準を維持しているところであるが、今後も更なる健全化に努める必要がある。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20865</xdr:rowOff>
    </xdr:from>
    <xdr:to>
      <xdr:col>82</xdr:col>
      <xdr:colOff>107950</xdr:colOff>
      <xdr:row>75</xdr:row>
      <xdr:rowOff>118835</xdr:rowOff>
    </xdr:to>
    <xdr:cxnSp macro="">
      <xdr:nvCxnSpPr>
        <xdr:cNvPr id="426" name="直線コネクタ 425"/>
        <xdr:cNvCxnSpPr/>
      </xdr:nvCxnSpPr>
      <xdr:spPr>
        <a:xfrm>
          <a:off x="15671800" y="128796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11067</xdr:rowOff>
    </xdr:from>
    <xdr:to>
      <xdr:col>78</xdr:col>
      <xdr:colOff>69850</xdr:colOff>
      <xdr:row>75</xdr:row>
      <xdr:rowOff>20865</xdr:rowOff>
    </xdr:to>
    <xdr:cxnSp macro="">
      <xdr:nvCxnSpPr>
        <xdr:cNvPr id="429" name="直線コネクタ 428"/>
        <xdr:cNvCxnSpPr/>
      </xdr:nvCxnSpPr>
      <xdr:spPr>
        <a:xfrm>
          <a:off x="14782800" y="128698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11067</xdr:rowOff>
    </xdr:from>
    <xdr:to>
      <xdr:col>73</xdr:col>
      <xdr:colOff>180975</xdr:colOff>
      <xdr:row>77</xdr:row>
      <xdr:rowOff>7801</xdr:rowOff>
    </xdr:to>
    <xdr:cxnSp macro="">
      <xdr:nvCxnSpPr>
        <xdr:cNvPr id="432" name="直線コネクタ 431"/>
        <xdr:cNvCxnSpPr/>
      </xdr:nvCxnSpPr>
      <xdr:spPr>
        <a:xfrm flipV="1">
          <a:off x="13893800" y="12869817"/>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4" name="テキスト ボックス 43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113937</xdr:rowOff>
    </xdr:from>
    <xdr:to>
      <xdr:col>69</xdr:col>
      <xdr:colOff>92075</xdr:colOff>
      <xdr:row>77</xdr:row>
      <xdr:rowOff>7801</xdr:rowOff>
    </xdr:to>
    <xdr:cxnSp macro="">
      <xdr:nvCxnSpPr>
        <xdr:cNvPr id="435" name="直線コネクタ 434"/>
        <xdr:cNvCxnSpPr/>
      </xdr:nvCxnSpPr>
      <xdr:spPr>
        <a:xfrm>
          <a:off x="13004800" y="131441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5987</xdr:rowOff>
    </xdr:from>
    <xdr:to>
      <xdr:col>69</xdr:col>
      <xdr:colOff>142875</xdr:colOff>
      <xdr:row>77</xdr:row>
      <xdr:rowOff>107587</xdr:rowOff>
    </xdr:to>
    <xdr:sp macro="" textlink="">
      <xdr:nvSpPr>
        <xdr:cNvPr id="436" name="フローチャート: 判断 435"/>
        <xdr:cNvSpPr/>
      </xdr:nvSpPr>
      <xdr:spPr>
        <a:xfrm>
          <a:off x="13843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92364</xdr:rowOff>
    </xdr:from>
    <xdr:ext cx="762000" cy="259045"/>
    <xdr:sp macro="" textlink="">
      <xdr:nvSpPr>
        <xdr:cNvPr id="437" name="テキスト ボックス 436"/>
        <xdr:cNvSpPr txBox="1"/>
      </xdr:nvSpPr>
      <xdr:spPr>
        <a:xfrm>
          <a:off x="13512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50074</xdr:rowOff>
    </xdr:from>
    <xdr:to>
      <xdr:col>65</xdr:col>
      <xdr:colOff>53975</xdr:colOff>
      <xdr:row>76</xdr:row>
      <xdr:rowOff>151674</xdr:rowOff>
    </xdr:to>
    <xdr:sp macro="" textlink="">
      <xdr:nvSpPr>
        <xdr:cNvPr id="438" name="フローチャート: 判断 437"/>
        <xdr:cNvSpPr/>
      </xdr:nvSpPr>
      <xdr:spPr>
        <a:xfrm>
          <a:off x="12954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161851</xdr:rowOff>
    </xdr:from>
    <xdr:ext cx="762000" cy="259045"/>
    <xdr:sp macro="" textlink="">
      <xdr:nvSpPr>
        <xdr:cNvPr id="439" name="テキスト ボックス 438"/>
        <xdr:cNvSpPr txBox="1"/>
      </xdr:nvSpPr>
      <xdr:spPr>
        <a:xfrm>
          <a:off x="12623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45" name="楕円 444"/>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84562</xdr:rowOff>
    </xdr:from>
    <xdr:ext cx="762000" cy="259045"/>
    <xdr:sp macro="" textlink="">
      <xdr:nvSpPr>
        <xdr:cNvPr id="446" name="公債費以外該当値テキスト"/>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141515</xdr:rowOff>
    </xdr:from>
    <xdr:to>
      <xdr:col>78</xdr:col>
      <xdr:colOff>120650</xdr:colOff>
      <xdr:row>75</xdr:row>
      <xdr:rowOff>71665</xdr:rowOff>
    </xdr:to>
    <xdr:sp macro="" textlink="">
      <xdr:nvSpPr>
        <xdr:cNvPr id="447" name="楕円 446"/>
        <xdr:cNvSpPr/>
      </xdr:nvSpPr>
      <xdr:spPr>
        <a:xfrm>
          <a:off x="15621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81842</xdr:rowOff>
    </xdr:from>
    <xdr:ext cx="736600" cy="259045"/>
    <xdr:sp macro="" textlink="">
      <xdr:nvSpPr>
        <xdr:cNvPr id="448" name="テキスト ボックス 447"/>
        <xdr:cNvSpPr txBox="1"/>
      </xdr:nvSpPr>
      <xdr:spPr>
        <a:xfrm>
          <a:off x="15290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131717</xdr:rowOff>
    </xdr:from>
    <xdr:to>
      <xdr:col>74</xdr:col>
      <xdr:colOff>31750</xdr:colOff>
      <xdr:row>75</xdr:row>
      <xdr:rowOff>61867</xdr:rowOff>
    </xdr:to>
    <xdr:sp macro="" textlink="">
      <xdr:nvSpPr>
        <xdr:cNvPr id="449" name="楕円 448"/>
        <xdr:cNvSpPr/>
      </xdr:nvSpPr>
      <xdr:spPr>
        <a:xfrm>
          <a:off x="147320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72044</xdr:rowOff>
    </xdr:from>
    <xdr:ext cx="762000" cy="259045"/>
    <xdr:sp macro="" textlink="">
      <xdr:nvSpPr>
        <xdr:cNvPr id="450" name="テキスト ボックス 449"/>
        <xdr:cNvSpPr txBox="1"/>
      </xdr:nvSpPr>
      <xdr:spPr>
        <a:xfrm>
          <a:off x="14401800" y="1258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128451</xdr:rowOff>
    </xdr:from>
    <xdr:to>
      <xdr:col>69</xdr:col>
      <xdr:colOff>142875</xdr:colOff>
      <xdr:row>77</xdr:row>
      <xdr:rowOff>58601</xdr:rowOff>
    </xdr:to>
    <xdr:sp macro="" textlink="">
      <xdr:nvSpPr>
        <xdr:cNvPr id="451" name="楕円 450"/>
        <xdr:cNvSpPr/>
      </xdr:nvSpPr>
      <xdr:spPr>
        <a:xfrm>
          <a:off x="13843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52" name="テキスト ボックス 451"/>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63137</xdr:rowOff>
    </xdr:from>
    <xdr:to>
      <xdr:col>65</xdr:col>
      <xdr:colOff>53975</xdr:colOff>
      <xdr:row>76</xdr:row>
      <xdr:rowOff>164737</xdr:rowOff>
    </xdr:to>
    <xdr:sp macro="" textlink="">
      <xdr:nvSpPr>
        <xdr:cNvPr id="453" name="楕円 452"/>
        <xdr:cNvSpPr/>
      </xdr:nvSpPr>
      <xdr:spPr>
        <a:xfrm>
          <a:off x="12954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149514</xdr:rowOff>
    </xdr:from>
    <xdr:ext cx="762000" cy="259045"/>
    <xdr:sp macro="" textlink="">
      <xdr:nvSpPr>
        <xdr:cNvPr id="454" name="テキスト ボックス 453"/>
        <xdr:cNvSpPr txBox="1"/>
      </xdr:nvSpPr>
      <xdr:spPr>
        <a:xfrm>
          <a:off x="126238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北海道京極町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169217</xdr:rowOff>
    </xdr:from>
    <xdr:to>
      <xdr:col>29</xdr:col>
      <xdr:colOff>127000</xdr:colOff>
      <xdr:row>18</xdr:row>
      <xdr:rowOff>1417</xdr:rowOff>
    </xdr:to>
    <xdr:cxnSp macro="">
      <xdr:nvCxnSpPr>
        <xdr:cNvPr id="49" name="直線コネクタ 48"/>
        <xdr:cNvCxnSpPr/>
      </xdr:nvCxnSpPr>
      <xdr:spPr bwMode="auto">
        <a:xfrm flipV="1">
          <a:off x="5003800" y="3131492"/>
          <a:ext cx="647700" cy="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1417</xdr:rowOff>
    </xdr:from>
    <xdr:to>
      <xdr:col>26</xdr:col>
      <xdr:colOff>50800</xdr:colOff>
      <xdr:row>18</xdr:row>
      <xdr:rowOff>7934</xdr:rowOff>
    </xdr:to>
    <xdr:cxnSp macro="">
      <xdr:nvCxnSpPr>
        <xdr:cNvPr id="52" name="直線コネクタ 51"/>
        <xdr:cNvCxnSpPr/>
      </xdr:nvCxnSpPr>
      <xdr:spPr bwMode="auto">
        <a:xfrm flipV="1">
          <a:off x="4305300" y="3135142"/>
          <a:ext cx="698500" cy="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3817</xdr:rowOff>
    </xdr:from>
    <xdr:to>
      <xdr:col>22</xdr:col>
      <xdr:colOff>114300</xdr:colOff>
      <xdr:row>18</xdr:row>
      <xdr:rowOff>7934</xdr:rowOff>
    </xdr:to>
    <xdr:cxnSp macro="">
      <xdr:nvCxnSpPr>
        <xdr:cNvPr id="55" name="直線コネクタ 54"/>
        <xdr:cNvCxnSpPr/>
      </xdr:nvCxnSpPr>
      <xdr:spPr bwMode="auto">
        <a:xfrm>
          <a:off x="3606800" y="3137542"/>
          <a:ext cx="698500" cy="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96874</xdr:rowOff>
    </xdr:from>
    <xdr:ext cx="762000" cy="259045"/>
    <xdr:sp macro="" textlink="">
      <xdr:nvSpPr>
        <xdr:cNvPr id="57" name="テキスト ボックス 56"/>
        <xdr:cNvSpPr txBox="1"/>
      </xdr:nvSpPr>
      <xdr:spPr>
        <a:xfrm>
          <a:off x="3924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3817</xdr:rowOff>
    </xdr:from>
    <xdr:to>
      <xdr:col>18</xdr:col>
      <xdr:colOff>177800</xdr:colOff>
      <xdr:row>18</xdr:row>
      <xdr:rowOff>22534</xdr:rowOff>
    </xdr:to>
    <xdr:cxnSp macro="">
      <xdr:nvCxnSpPr>
        <xdr:cNvPr id="58" name="直線コネクタ 57"/>
        <xdr:cNvCxnSpPr/>
      </xdr:nvCxnSpPr>
      <xdr:spPr bwMode="auto">
        <a:xfrm flipV="1">
          <a:off x="2908300" y="3137542"/>
          <a:ext cx="698500" cy="18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171239</xdr:rowOff>
    </xdr:from>
    <xdr:to>
      <xdr:col>19</xdr:col>
      <xdr:colOff>38100</xdr:colOff>
      <xdr:row>18</xdr:row>
      <xdr:rowOff>101389</xdr:rowOff>
    </xdr:to>
    <xdr:sp macro="" textlink="">
      <xdr:nvSpPr>
        <xdr:cNvPr id="59" name="フローチャート: 判断 58"/>
        <xdr:cNvSpPr/>
      </xdr:nvSpPr>
      <xdr:spPr bwMode="auto">
        <a:xfrm>
          <a:off x="3556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86165</xdr:rowOff>
    </xdr:from>
    <xdr:ext cx="762000" cy="259045"/>
    <xdr:sp macro="" textlink="">
      <xdr:nvSpPr>
        <xdr:cNvPr id="60" name="テキスト ボックス 59"/>
        <xdr:cNvSpPr txBox="1"/>
      </xdr:nvSpPr>
      <xdr:spPr>
        <a:xfrm>
          <a:off x="3225800" y="321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7111</xdr:rowOff>
    </xdr:from>
    <xdr:to>
      <xdr:col>15</xdr:col>
      <xdr:colOff>101600</xdr:colOff>
      <xdr:row>18</xdr:row>
      <xdr:rowOff>108711</xdr:rowOff>
    </xdr:to>
    <xdr:sp macro="" textlink="">
      <xdr:nvSpPr>
        <xdr:cNvPr id="61" name="フローチャート: 判断 60"/>
        <xdr:cNvSpPr/>
      </xdr:nvSpPr>
      <xdr:spPr bwMode="auto">
        <a:xfrm>
          <a:off x="2857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93488</xdr:rowOff>
    </xdr:from>
    <xdr:ext cx="762000" cy="259045"/>
    <xdr:sp macro="" textlink="">
      <xdr:nvSpPr>
        <xdr:cNvPr id="62" name="テキスト ボックス 61"/>
        <xdr:cNvSpPr txBox="1"/>
      </xdr:nvSpPr>
      <xdr:spPr>
        <a:xfrm>
          <a:off x="2527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118417</xdr:rowOff>
    </xdr:from>
    <xdr:to>
      <xdr:col>29</xdr:col>
      <xdr:colOff>177800</xdr:colOff>
      <xdr:row>18</xdr:row>
      <xdr:rowOff>48567</xdr:rowOff>
    </xdr:to>
    <xdr:sp macro="" textlink="">
      <xdr:nvSpPr>
        <xdr:cNvPr id="68" name="楕円 67"/>
        <xdr:cNvSpPr/>
      </xdr:nvSpPr>
      <xdr:spPr bwMode="auto">
        <a:xfrm>
          <a:off x="5600700" y="3080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90494</xdr:rowOff>
    </xdr:from>
    <xdr:ext cx="762000" cy="259045"/>
    <xdr:sp macro="" textlink="">
      <xdr:nvSpPr>
        <xdr:cNvPr id="69" name="人口1人当たり決算額の推移該当値テキスト130"/>
        <xdr:cNvSpPr txBox="1"/>
      </xdr:nvSpPr>
      <xdr:spPr>
        <a:xfrm>
          <a:off x="5740400" y="30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122067</xdr:rowOff>
    </xdr:from>
    <xdr:to>
      <xdr:col>26</xdr:col>
      <xdr:colOff>101600</xdr:colOff>
      <xdr:row>18</xdr:row>
      <xdr:rowOff>52217</xdr:rowOff>
    </xdr:to>
    <xdr:sp macro="" textlink="">
      <xdr:nvSpPr>
        <xdr:cNvPr id="70" name="楕円 69"/>
        <xdr:cNvSpPr/>
      </xdr:nvSpPr>
      <xdr:spPr bwMode="auto">
        <a:xfrm>
          <a:off x="4953000" y="308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36994</xdr:rowOff>
    </xdr:from>
    <xdr:ext cx="736600" cy="259045"/>
    <xdr:sp macro="" textlink="">
      <xdr:nvSpPr>
        <xdr:cNvPr id="71" name="テキスト ボックス 70"/>
        <xdr:cNvSpPr txBox="1"/>
      </xdr:nvSpPr>
      <xdr:spPr>
        <a:xfrm>
          <a:off x="4622800" y="3170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128584</xdr:rowOff>
    </xdr:from>
    <xdr:to>
      <xdr:col>22</xdr:col>
      <xdr:colOff>165100</xdr:colOff>
      <xdr:row>18</xdr:row>
      <xdr:rowOff>58734</xdr:rowOff>
    </xdr:to>
    <xdr:sp macro="" textlink="">
      <xdr:nvSpPr>
        <xdr:cNvPr id="72" name="楕円 71"/>
        <xdr:cNvSpPr/>
      </xdr:nvSpPr>
      <xdr:spPr bwMode="auto">
        <a:xfrm>
          <a:off x="4254500" y="309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68911</xdr:rowOff>
    </xdr:from>
    <xdr:ext cx="762000" cy="259045"/>
    <xdr:sp macro="" textlink="">
      <xdr:nvSpPr>
        <xdr:cNvPr id="73" name="テキスト ボックス 72"/>
        <xdr:cNvSpPr txBox="1"/>
      </xdr:nvSpPr>
      <xdr:spPr>
        <a:xfrm>
          <a:off x="3924300" y="285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124467</xdr:rowOff>
    </xdr:from>
    <xdr:to>
      <xdr:col>19</xdr:col>
      <xdr:colOff>38100</xdr:colOff>
      <xdr:row>18</xdr:row>
      <xdr:rowOff>54617</xdr:rowOff>
    </xdr:to>
    <xdr:sp macro="" textlink="">
      <xdr:nvSpPr>
        <xdr:cNvPr id="74" name="楕円 73"/>
        <xdr:cNvSpPr/>
      </xdr:nvSpPr>
      <xdr:spPr bwMode="auto">
        <a:xfrm>
          <a:off x="3556000" y="308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64794</xdr:rowOff>
    </xdr:from>
    <xdr:ext cx="762000" cy="259045"/>
    <xdr:sp macro="" textlink="">
      <xdr:nvSpPr>
        <xdr:cNvPr id="75" name="テキスト ボックス 74"/>
        <xdr:cNvSpPr txBox="1"/>
      </xdr:nvSpPr>
      <xdr:spPr>
        <a:xfrm>
          <a:off x="3225800" y="285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143184</xdr:rowOff>
    </xdr:from>
    <xdr:to>
      <xdr:col>15</xdr:col>
      <xdr:colOff>101600</xdr:colOff>
      <xdr:row>18</xdr:row>
      <xdr:rowOff>73334</xdr:rowOff>
    </xdr:to>
    <xdr:sp macro="" textlink="">
      <xdr:nvSpPr>
        <xdr:cNvPr id="76" name="楕円 75"/>
        <xdr:cNvSpPr/>
      </xdr:nvSpPr>
      <xdr:spPr bwMode="auto">
        <a:xfrm>
          <a:off x="2857500" y="310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83511</xdr:rowOff>
    </xdr:from>
    <xdr:ext cx="762000" cy="259045"/>
    <xdr:sp macro="" textlink="">
      <xdr:nvSpPr>
        <xdr:cNvPr id="77" name="テキスト ボックス 76"/>
        <xdr:cNvSpPr txBox="1"/>
      </xdr:nvSpPr>
      <xdr:spPr>
        <a:xfrm>
          <a:off x="2527300" y="287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159169</xdr:rowOff>
    </xdr:from>
    <xdr:to>
      <xdr:col>29</xdr:col>
      <xdr:colOff>127000</xdr:colOff>
      <xdr:row>35</xdr:row>
      <xdr:rowOff>164573</xdr:rowOff>
    </xdr:to>
    <xdr:cxnSp macro="">
      <xdr:nvCxnSpPr>
        <xdr:cNvPr id="108" name="直線コネクタ 107"/>
        <xdr:cNvCxnSpPr/>
      </xdr:nvCxnSpPr>
      <xdr:spPr bwMode="auto">
        <a:xfrm>
          <a:off x="5003800" y="6769519"/>
          <a:ext cx="647700" cy="5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149350</xdr:rowOff>
    </xdr:from>
    <xdr:ext cx="762000" cy="259045"/>
    <xdr:sp macro="" textlink="">
      <xdr:nvSpPr>
        <xdr:cNvPr id="109" name="人口1人当たり決算額の推移平均値テキスト445"/>
        <xdr:cNvSpPr txBox="1"/>
      </xdr:nvSpPr>
      <xdr:spPr>
        <a:xfrm>
          <a:off x="5740400" y="6759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159169</xdr:rowOff>
    </xdr:from>
    <xdr:to>
      <xdr:col>26</xdr:col>
      <xdr:colOff>50800</xdr:colOff>
      <xdr:row>35</xdr:row>
      <xdr:rowOff>194437</xdr:rowOff>
    </xdr:to>
    <xdr:cxnSp macro="">
      <xdr:nvCxnSpPr>
        <xdr:cNvPr id="111" name="直線コネクタ 110"/>
        <xdr:cNvCxnSpPr/>
      </xdr:nvCxnSpPr>
      <xdr:spPr bwMode="auto">
        <a:xfrm flipV="1">
          <a:off x="4305300" y="6769519"/>
          <a:ext cx="698500" cy="3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194437</xdr:rowOff>
    </xdr:from>
    <xdr:to>
      <xdr:col>22</xdr:col>
      <xdr:colOff>114300</xdr:colOff>
      <xdr:row>35</xdr:row>
      <xdr:rowOff>220246</xdr:rowOff>
    </xdr:to>
    <xdr:cxnSp macro="">
      <xdr:nvCxnSpPr>
        <xdr:cNvPr id="114" name="直線コネクタ 113"/>
        <xdr:cNvCxnSpPr/>
      </xdr:nvCxnSpPr>
      <xdr:spPr bwMode="auto">
        <a:xfrm flipV="1">
          <a:off x="3606800" y="6804787"/>
          <a:ext cx="698500" cy="25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298873</xdr:rowOff>
    </xdr:from>
    <xdr:ext cx="762000" cy="259045"/>
    <xdr:sp macro="" textlink="">
      <xdr:nvSpPr>
        <xdr:cNvPr id="116" name="テキスト ボックス 115"/>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219739</xdr:rowOff>
    </xdr:from>
    <xdr:to>
      <xdr:col>18</xdr:col>
      <xdr:colOff>177800</xdr:colOff>
      <xdr:row>35</xdr:row>
      <xdr:rowOff>220246</xdr:rowOff>
    </xdr:to>
    <xdr:cxnSp macro="">
      <xdr:nvCxnSpPr>
        <xdr:cNvPr id="117" name="直線コネクタ 116"/>
        <xdr:cNvCxnSpPr/>
      </xdr:nvCxnSpPr>
      <xdr:spPr bwMode="auto">
        <a:xfrm>
          <a:off x="2908300" y="6830089"/>
          <a:ext cx="698500" cy="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213442</xdr:rowOff>
    </xdr:from>
    <xdr:to>
      <xdr:col>19</xdr:col>
      <xdr:colOff>38100</xdr:colOff>
      <xdr:row>35</xdr:row>
      <xdr:rowOff>315042</xdr:rowOff>
    </xdr:to>
    <xdr:sp macro="" textlink="">
      <xdr:nvSpPr>
        <xdr:cNvPr id="118" name="フローチャート: 判断 117"/>
        <xdr:cNvSpPr/>
      </xdr:nvSpPr>
      <xdr:spPr bwMode="auto">
        <a:xfrm>
          <a:off x="35560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299819</xdr:rowOff>
    </xdr:from>
    <xdr:ext cx="762000" cy="259045"/>
    <xdr:sp macro="" textlink="">
      <xdr:nvSpPr>
        <xdr:cNvPr id="119" name="テキスト ボックス 118"/>
        <xdr:cNvSpPr txBox="1"/>
      </xdr:nvSpPr>
      <xdr:spPr>
        <a:xfrm>
          <a:off x="3225800" y="691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186659</xdr:rowOff>
    </xdr:from>
    <xdr:to>
      <xdr:col>15</xdr:col>
      <xdr:colOff>101600</xdr:colOff>
      <xdr:row>35</xdr:row>
      <xdr:rowOff>288259</xdr:rowOff>
    </xdr:to>
    <xdr:sp macro="" textlink="">
      <xdr:nvSpPr>
        <xdr:cNvPr id="120" name="フローチャート: 判断 119"/>
        <xdr:cNvSpPr/>
      </xdr:nvSpPr>
      <xdr:spPr bwMode="auto">
        <a:xfrm>
          <a:off x="2857500" y="6797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273036</xdr:rowOff>
    </xdr:from>
    <xdr:ext cx="762000" cy="259045"/>
    <xdr:sp macro="" textlink="">
      <xdr:nvSpPr>
        <xdr:cNvPr id="121" name="テキスト ボックス 120"/>
        <xdr:cNvSpPr txBox="1"/>
      </xdr:nvSpPr>
      <xdr:spPr>
        <a:xfrm>
          <a:off x="2527300" y="68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113773</xdr:rowOff>
    </xdr:from>
    <xdr:to>
      <xdr:col>29</xdr:col>
      <xdr:colOff>177800</xdr:colOff>
      <xdr:row>35</xdr:row>
      <xdr:rowOff>215373</xdr:rowOff>
    </xdr:to>
    <xdr:sp macro="" textlink="">
      <xdr:nvSpPr>
        <xdr:cNvPr id="127" name="楕円 126"/>
        <xdr:cNvSpPr/>
      </xdr:nvSpPr>
      <xdr:spPr bwMode="auto">
        <a:xfrm>
          <a:off x="5600700" y="672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301750</xdr:rowOff>
    </xdr:from>
    <xdr:ext cx="762000" cy="259045"/>
    <xdr:sp macro="" textlink="">
      <xdr:nvSpPr>
        <xdr:cNvPr id="128" name="人口1人当たり決算額の推移該当値テキスト445"/>
        <xdr:cNvSpPr txBox="1"/>
      </xdr:nvSpPr>
      <xdr:spPr>
        <a:xfrm>
          <a:off x="5740400" y="656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108369</xdr:rowOff>
    </xdr:from>
    <xdr:to>
      <xdr:col>26</xdr:col>
      <xdr:colOff>101600</xdr:colOff>
      <xdr:row>35</xdr:row>
      <xdr:rowOff>209969</xdr:rowOff>
    </xdr:to>
    <xdr:sp macro="" textlink="">
      <xdr:nvSpPr>
        <xdr:cNvPr id="129" name="楕円 128"/>
        <xdr:cNvSpPr/>
      </xdr:nvSpPr>
      <xdr:spPr bwMode="auto">
        <a:xfrm>
          <a:off x="4953000" y="671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220146</xdr:rowOff>
    </xdr:from>
    <xdr:ext cx="736600" cy="259045"/>
    <xdr:sp macro="" textlink="">
      <xdr:nvSpPr>
        <xdr:cNvPr id="130" name="テキスト ボックス 129"/>
        <xdr:cNvSpPr txBox="1"/>
      </xdr:nvSpPr>
      <xdr:spPr>
        <a:xfrm>
          <a:off x="4622800" y="648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143637</xdr:rowOff>
    </xdr:from>
    <xdr:to>
      <xdr:col>22</xdr:col>
      <xdr:colOff>165100</xdr:colOff>
      <xdr:row>35</xdr:row>
      <xdr:rowOff>245237</xdr:rowOff>
    </xdr:to>
    <xdr:sp macro="" textlink="">
      <xdr:nvSpPr>
        <xdr:cNvPr id="131" name="楕円 130"/>
        <xdr:cNvSpPr/>
      </xdr:nvSpPr>
      <xdr:spPr bwMode="auto">
        <a:xfrm>
          <a:off x="4254500" y="6753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255414</xdr:rowOff>
    </xdr:from>
    <xdr:ext cx="762000" cy="259045"/>
    <xdr:sp macro="" textlink="">
      <xdr:nvSpPr>
        <xdr:cNvPr id="132" name="テキスト ボックス 131"/>
        <xdr:cNvSpPr txBox="1"/>
      </xdr:nvSpPr>
      <xdr:spPr>
        <a:xfrm>
          <a:off x="3924300" y="652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169446</xdr:rowOff>
    </xdr:from>
    <xdr:to>
      <xdr:col>19</xdr:col>
      <xdr:colOff>38100</xdr:colOff>
      <xdr:row>35</xdr:row>
      <xdr:rowOff>271046</xdr:rowOff>
    </xdr:to>
    <xdr:sp macro="" textlink="">
      <xdr:nvSpPr>
        <xdr:cNvPr id="133" name="楕円 132"/>
        <xdr:cNvSpPr/>
      </xdr:nvSpPr>
      <xdr:spPr bwMode="auto">
        <a:xfrm>
          <a:off x="3556000" y="677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281223</xdr:rowOff>
    </xdr:from>
    <xdr:ext cx="762000" cy="259045"/>
    <xdr:sp macro="" textlink="">
      <xdr:nvSpPr>
        <xdr:cNvPr id="134" name="テキスト ボックス 133"/>
        <xdr:cNvSpPr txBox="1"/>
      </xdr:nvSpPr>
      <xdr:spPr>
        <a:xfrm>
          <a:off x="3225800" y="654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168939</xdr:rowOff>
    </xdr:from>
    <xdr:to>
      <xdr:col>15</xdr:col>
      <xdr:colOff>101600</xdr:colOff>
      <xdr:row>35</xdr:row>
      <xdr:rowOff>270539</xdr:rowOff>
    </xdr:to>
    <xdr:sp macro="" textlink="">
      <xdr:nvSpPr>
        <xdr:cNvPr id="135" name="楕円 134"/>
        <xdr:cNvSpPr/>
      </xdr:nvSpPr>
      <xdr:spPr bwMode="auto">
        <a:xfrm>
          <a:off x="2857500" y="6779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280716</xdr:rowOff>
    </xdr:from>
    <xdr:ext cx="762000" cy="259045"/>
    <xdr:sp macro="" textlink="">
      <xdr:nvSpPr>
        <xdr:cNvPr id="136" name="テキスト ボックス 135"/>
        <xdr:cNvSpPr txBox="1"/>
      </xdr:nvSpPr>
      <xdr:spPr>
        <a:xfrm>
          <a:off x="2527300" y="654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北海道京極町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3,042
231.49
4,105,367
3,801,152
299,408
2,720,640
4,115,211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49456</xdr:rowOff>
    </xdr:from>
    <xdr:to>
      <xdr:col>24</xdr:col>
      <xdr:colOff>63500</xdr:colOff>
      <xdr:row>36</xdr:row>
      <xdr:rowOff>54999</xdr:rowOff>
    </xdr:to>
    <xdr:cxnSp macro="">
      <xdr:nvCxnSpPr>
        <xdr:cNvPr id="58" name="直線コネクタ 57"/>
        <xdr:cNvCxnSpPr/>
      </xdr:nvCxnSpPr>
      <xdr:spPr>
        <a:xfrm flipV="1">
          <a:off x="3797300" y="6221656"/>
          <a:ext cx="8382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54999</xdr:rowOff>
    </xdr:from>
    <xdr:to>
      <xdr:col>19</xdr:col>
      <xdr:colOff>177800</xdr:colOff>
      <xdr:row>36</xdr:row>
      <xdr:rowOff>57166</xdr:rowOff>
    </xdr:to>
    <xdr:cxnSp macro="">
      <xdr:nvCxnSpPr>
        <xdr:cNvPr id="61" name="直線コネクタ 60"/>
        <xdr:cNvCxnSpPr/>
      </xdr:nvCxnSpPr>
      <xdr:spPr>
        <a:xfrm flipV="1">
          <a:off x="2908300" y="6227199"/>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57166</xdr:rowOff>
    </xdr:from>
    <xdr:to>
      <xdr:col>15</xdr:col>
      <xdr:colOff>50800</xdr:colOff>
      <xdr:row>36</xdr:row>
      <xdr:rowOff>58997</xdr:rowOff>
    </xdr:to>
    <xdr:cxnSp macro="">
      <xdr:nvCxnSpPr>
        <xdr:cNvPr id="64" name="直線コネクタ 63"/>
        <xdr:cNvCxnSpPr/>
      </xdr:nvCxnSpPr>
      <xdr:spPr>
        <a:xfrm flipV="1">
          <a:off x="2019300" y="6229366"/>
          <a:ext cx="889000" cy="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12207</xdr:rowOff>
    </xdr:from>
    <xdr:ext cx="599010" cy="259045"/>
    <xdr:sp macro="" textlink="">
      <xdr:nvSpPr>
        <xdr:cNvPr id="66" name="テキスト ボックス 65"/>
        <xdr:cNvSpPr txBox="1"/>
      </xdr:nvSpPr>
      <xdr:spPr>
        <a:xfrm>
          <a:off x="2608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51691</xdr:rowOff>
    </xdr:from>
    <xdr:to>
      <xdr:col>10</xdr:col>
      <xdr:colOff>114300</xdr:colOff>
      <xdr:row>36</xdr:row>
      <xdr:rowOff>58997</xdr:rowOff>
    </xdr:to>
    <xdr:cxnSp macro="">
      <xdr:nvCxnSpPr>
        <xdr:cNvPr id="67" name="直線コネクタ 66"/>
        <xdr:cNvCxnSpPr/>
      </xdr:nvCxnSpPr>
      <xdr:spPr>
        <a:xfrm>
          <a:off x="1130300" y="6223891"/>
          <a:ext cx="8890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74238</xdr:rowOff>
    </xdr:from>
    <xdr:to>
      <xdr:col>10</xdr:col>
      <xdr:colOff>165100</xdr:colOff>
      <xdr:row>37</xdr:row>
      <xdr:rowOff>4388</xdr:rowOff>
    </xdr:to>
    <xdr:sp macro="" textlink="">
      <xdr:nvSpPr>
        <xdr:cNvPr id="68" name="フローチャート: 判断 67"/>
        <xdr:cNvSpPr/>
      </xdr:nvSpPr>
      <xdr:spPr>
        <a:xfrm>
          <a:off x="1968500" y="624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166965</xdr:rowOff>
    </xdr:from>
    <xdr:ext cx="599010" cy="259045"/>
    <xdr:sp macro="" textlink="">
      <xdr:nvSpPr>
        <xdr:cNvPr id="69" name="テキスト ボックス 68"/>
        <xdr:cNvSpPr txBox="1"/>
      </xdr:nvSpPr>
      <xdr:spPr>
        <a:xfrm>
          <a:off x="1719795" y="633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75397</xdr:rowOff>
    </xdr:from>
    <xdr:to>
      <xdr:col>6</xdr:col>
      <xdr:colOff>38100</xdr:colOff>
      <xdr:row>37</xdr:row>
      <xdr:rowOff>5547</xdr:rowOff>
    </xdr:to>
    <xdr:sp macro="" textlink="">
      <xdr:nvSpPr>
        <xdr:cNvPr id="70" name="フローチャート: 判断 69"/>
        <xdr:cNvSpPr/>
      </xdr:nvSpPr>
      <xdr:spPr>
        <a:xfrm>
          <a:off x="1079500" y="624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168124</xdr:rowOff>
    </xdr:from>
    <xdr:ext cx="599010" cy="259045"/>
    <xdr:sp macro="" textlink="">
      <xdr:nvSpPr>
        <xdr:cNvPr id="71" name="テキスト ボックス 70"/>
        <xdr:cNvSpPr txBox="1"/>
      </xdr:nvSpPr>
      <xdr:spPr>
        <a:xfrm>
          <a:off x="830795" y="634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170106</xdr:rowOff>
    </xdr:from>
    <xdr:to>
      <xdr:col>24</xdr:col>
      <xdr:colOff>114300</xdr:colOff>
      <xdr:row>36</xdr:row>
      <xdr:rowOff>100256</xdr:rowOff>
    </xdr:to>
    <xdr:sp macro="" textlink="">
      <xdr:nvSpPr>
        <xdr:cNvPr id="77" name="楕円 76"/>
        <xdr:cNvSpPr/>
      </xdr:nvSpPr>
      <xdr:spPr>
        <a:xfrm>
          <a:off x="4584700" y="61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148533</xdr:rowOff>
    </xdr:from>
    <xdr:ext cx="599010" cy="259045"/>
    <xdr:sp macro="" textlink="">
      <xdr:nvSpPr>
        <xdr:cNvPr id="78" name="人件費該当値テキスト"/>
        <xdr:cNvSpPr txBox="1"/>
      </xdr:nvSpPr>
      <xdr:spPr>
        <a:xfrm>
          <a:off x="4686300" y="614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4199</xdr:rowOff>
    </xdr:from>
    <xdr:to>
      <xdr:col>20</xdr:col>
      <xdr:colOff>38100</xdr:colOff>
      <xdr:row>36</xdr:row>
      <xdr:rowOff>105799</xdr:rowOff>
    </xdr:to>
    <xdr:sp macro="" textlink="">
      <xdr:nvSpPr>
        <xdr:cNvPr id="79" name="楕円 78"/>
        <xdr:cNvSpPr/>
      </xdr:nvSpPr>
      <xdr:spPr>
        <a:xfrm>
          <a:off x="3746500" y="61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96926</xdr:rowOff>
    </xdr:from>
    <xdr:ext cx="599010" cy="259045"/>
    <xdr:sp macro="" textlink="">
      <xdr:nvSpPr>
        <xdr:cNvPr id="80" name="テキスト ボックス 79"/>
        <xdr:cNvSpPr txBox="1"/>
      </xdr:nvSpPr>
      <xdr:spPr>
        <a:xfrm>
          <a:off x="3497795" y="626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6366</xdr:rowOff>
    </xdr:from>
    <xdr:to>
      <xdr:col>15</xdr:col>
      <xdr:colOff>101600</xdr:colOff>
      <xdr:row>36</xdr:row>
      <xdr:rowOff>107966</xdr:rowOff>
    </xdr:to>
    <xdr:sp macro="" textlink="">
      <xdr:nvSpPr>
        <xdr:cNvPr id="81" name="楕円 80"/>
        <xdr:cNvSpPr/>
      </xdr:nvSpPr>
      <xdr:spPr>
        <a:xfrm>
          <a:off x="2857500" y="61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124493</xdr:rowOff>
    </xdr:from>
    <xdr:ext cx="599010" cy="259045"/>
    <xdr:sp macro="" textlink="">
      <xdr:nvSpPr>
        <xdr:cNvPr id="82" name="テキスト ボックス 81"/>
        <xdr:cNvSpPr txBox="1"/>
      </xdr:nvSpPr>
      <xdr:spPr>
        <a:xfrm>
          <a:off x="2608795" y="595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8197</xdr:rowOff>
    </xdr:from>
    <xdr:to>
      <xdr:col>10</xdr:col>
      <xdr:colOff>165100</xdr:colOff>
      <xdr:row>36</xdr:row>
      <xdr:rowOff>109797</xdr:rowOff>
    </xdr:to>
    <xdr:sp macro="" textlink="">
      <xdr:nvSpPr>
        <xdr:cNvPr id="83" name="楕円 82"/>
        <xdr:cNvSpPr/>
      </xdr:nvSpPr>
      <xdr:spPr>
        <a:xfrm>
          <a:off x="1968500" y="61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126324</xdr:rowOff>
    </xdr:from>
    <xdr:ext cx="599010" cy="259045"/>
    <xdr:sp macro="" textlink="">
      <xdr:nvSpPr>
        <xdr:cNvPr id="84" name="テキスト ボックス 83"/>
        <xdr:cNvSpPr txBox="1"/>
      </xdr:nvSpPr>
      <xdr:spPr>
        <a:xfrm>
          <a:off x="1719795" y="59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891</xdr:rowOff>
    </xdr:from>
    <xdr:to>
      <xdr:col>6</xdr:col>
      <xdr:colOff>38100</xdr:colOff>
      <xdr:row>36</xdr:row>
      <xdr:rowOff>102491</xdr:rowOff>
    </xdr:to>
    <xdr:sp macro="" textlink="">
      <xdr:nvSpPr>
        <xdr:cNvPr id="85" name="楕円 84"/>
        <xdr:cNvSpPr/>
      </xdr:nvSpPr>
      <xdr:spPr>
        <a:xfrm>
          <a:off x="1079500" y="61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119018</xdr:rowOff>
    </xdr:from>
    <xdr:ext cx="599010" cy="259045"/>
    <xdr:sp macro="" textlink="">
      <xdr:nvSpPr>
        <xdr:cNvPr id="86" name="テキスト ボックス 85"/>
        <xdr:cNvSpPr txBox="1"/>
      </xdr:nvSpPr>
      <xdr:spPr>
        <a:xfrm>
          <a:off x="830795" y="594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114636</xdr:rowOff>
    </xdr:from>
    <xdr:to>
      <xdr:col>24</xdr:col>
      <xdr:colOff>63500</xdr:colOff>
      <xdr:row>57</xdr:row>
      <xdr:rowOff>131888</xdr:rowOff>
    </xdr:to>
    <xdr:cxnSp macro="">
      <xdr:nvCxnSpPr>
        <xdr:cNvPr id="117" name="直線コネクタ 116"/>
        <xdr:cNvCxnSpPr/>
      </xdr:nvCxnSpPr>
      <xdr:spPr>
        <a:xfrm>
          <a:off x="3797300" y="9887286"/>
          <a:ext cx="838200" cy="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114636</xdr:rowOff>
    </xdr:from>
    <xdr:to>
      <xdr:col>19</xdr:col>
      <xdr:colOff>177800</xdr:colOff>
      <xdr:row>57</xdr:row>
      <xdr:rowOff>138456</xdr:rowOff>
    </xdr:to>
    <xdr:cxnSp macro="">
      <xdr:nvCxnSpPr>
        <xdr:cNvPr id="120" name="直線コネクタ 119"/>
        <xdr:cNvCxnSpPr/>
      </xdr:nvCxnSpPr>
      <xdr:spPr>
        <a:xfrm flipV="1">
          <a:off x="2908300" y="9887286"/>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138456</xdr:rowOff>
    </xdr:from>
    <xdr:to>
      <xdr:col>15</xdr:col>
      <xdr:colOff>50800</xdr:colOff>
      <xdr:row>58</xdr:row>
      <xdr:rowOff>739</xdr:rowOff>
    </xdr:to>
    <xdr:cxnSp macro="">
      <xdr:nvCxnSpPr>
        <xdr:cNvPr id="123" name="直線コネクタ 122"/>
        <xdr:cNvCxnSpPr/>
      </xdr:nvCxnSpPr>
      <xdr:spPr>
        <a:xfrm flipV="1">
          <a:off x="2019300" y="9911106"/>
          <a:ext cx="889000" cy="3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25" name="テキスト ボックス 124"/>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739</xdr:rowOff>
    </xdr:from>
    <xdr:to>
      <xdr:col>10</xdr:col>
      <xdr:colOff>114300</xdr:colOff>
      <xdr:row>58</xdr:row>
      <xdr:rowOff>18888</xdr:rowOff>
    </xdr:to>
    <xdr:cxnSp macro="">
      <xdr:nvCxnSpPr>
        <xdr:cNvPr id="126" name="直線コネクタ 125"/>
        <xdr:cNvCxnSpPr/>
      </xdr:nvCxnSpPr>
      <xdr:spPr>
        <a:xfrm flipV="1">
          <a:off x="1130300" y="9944839"/>
          <a:ext cx="889000" cy="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27" name="フローチャート: 判断 126"/>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28" name="テキスト ボックス 127"/>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29" name="フローチャート: 判断 128"/>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0" name="テキスト ボックス 129"/>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81088</xdr:rowOff>
    </xdr:from>
    <xdr:to>
      <xdr:col>24</xdr:col>
      <xdr:colOff>114300</xdr:colOff>
      <xdr:row>58</xdr:row>
      <xdr:rowOff>11238</xdr:rowOff>
    </xdr:to>
    <xdr:sp macro="" textlink="">
      <xdr:nvSpPr>
        <xdr:cNvPr id="136" name="楕円 135"/>
        <xdr:cNvSpPr/>
      </xdr:nvSpPr>
      <xdr:spPr>
        <a:xfrm>
          <a:off x="4584700" y="98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59515</xdr:rowOff>
    </xdr:from>
    <xdr:ext cx="599010" cy="259045"/>
    <xdr:sp macro="" textlink="">
      <xdr:nvSpPr>
        <xdr:cNvPr id="137" name="物件費該当値テキスト"/>
        <xdr:cNvSpPr txBox="1"/>
      </xdr:nvSpPr>
      <xdr:spPr>
        <a:xfrm>
          <a:off x="4686300" y="983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63836</xdr:rowOff>
    </xdr:from>
    <xdr:to>
      <xdr:col>20</xdr:col>
      <xdr:colOff>38100</xdr:colOff>
      <xdr:row>57</xdr:row>
      <xdr:rowOff>165436</xdr:rowOff>
    </xdr:to>
    <xdr:sp macro="" textlink="">
      <xdr:nvSpPr>
        <xdr:cNvPr id="138" name="楕円 137"/>
        <xdr:cNvSpPr/>
      </xdr:nvSpPr>
      <xdr:spPr>
        <a:xfrm>
          <a:off x="3746500" y="98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156563</xdr:rowOff>
    </xdr:from>
    <xdr:ext cx="599010" cy="259045"/>
    <xdr:sp macro="" textlink="">
      <xdr:nvSpPr>
        <xdr:cNvPr id="139" name="テキスト ボックス 138"/>
        <xdr:cNvSpPr txBox="1"/>
      </xdr:nvSpPr>
      <xdr:spPr>
        <a:xfrm>
          <a:off x="3497795" y="992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87656</xdr:rowOff>
    </xdr:from>
    <xdr:to>
      <xdr:col>15</xdr:col>
      <xdr:colOff>101600</xdr:colOff>
      <xdr:row>58</xdr:row>
      <xdr:rowOff>17806</xdr:rowOff>
    </xdr:to>
    <xdr:sp macro="" textlink="">
      <xdr:nvSpPr>
        <xdr:cNvPr id="140" name="楕円 139"/>
        <xdr:cNvSpPr/>
      </xdr:nvSpPr>
      <xdr:spPr>
        <a:xfrm>
          <a:off x="2857500" y="98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34333</xdr:rowOff>
    </xdr:from>
    <xdr:ext cx="599010" cy="259045"/>
    <xdr:sp macro="" textlink="">
      <xdr:nvSpPr>
        <xdr:cNvPr id="141" name="テキスト ボックス 140"/>
        <xdr:cNvSpPr txBox="1"/>
      </xdr:nvSpPr>
      <xdr:spPr>
        <a:xfrm>
          <a:off x="2608795" y="96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121389</xdr:rowOff>
    </xdr:from>
    <xdr:to>
      <xdr:col>10</xdr:col>
      <xdr:colOff>165100</xdr:colOff>
      <xdr:row>58</xdr:row>
      <xdr:rowOff>51539</xdr:rowOff>
    </xdr:to>
    <xdr:sp macro="" textlink="">
      <xdr:nvSpPr>
        <xdr:cNvPr id="142" name="楕円 141"/>
        <xdr:cNvSpPr/>
      </xdr:nvSpPr>
      <xdr:spPr>
        <a:xfrm>
          <a:off x="1968500" y="989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42666</xdr:rowOff>
    </xdr:from>
    <xdr:ext cx="599010" cy="259045"/>
    <xdr:sp macro="" textlink="">
      <xdr:nvSpPr>
        <xdr:cNvPr id="143" name="テキスト ボックス 142"/>
        <xdr:cNvSpPr txBox="1"/>
      </xdr:nvSpPr>
      <xdr:spPr>
        <a:xfrm>
          <a:off x="1719795" y="998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139538</xdr:rowOff>
    </xdr:from>
    <xdr:to>
      <xdr:col>6</xdr:col>
      <xdr:colOff>38100</xdr:colOff>
      <xdr:row>58</xdr:row>
      <xdr:rowOff>69688</xdr:rowOff>
    </xdr:to>
    <xdr:sp macro="" textlink="">
      <xdr:nvSpPr>
        <xdr:cNvPr id="144" name="楕円 143"/>
        <xdr:cNvSpPr/>
      </xdr:nvSpPr>
      <xdr:spPr>
        <a:xfrm>
          <a:off x="1079500" y="99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60815</xdr:rowOff>
    </xdr:from>
    <xdr:ext cx="599010" cy="259045"/>
    <xdr:sp macro="" textlink="">
      <xdr:nvSpPr>
        <xdr:cNvPr id="145" name="テキスト ボックス 144"/>
        <xdr:cNvSpPr txBox="1"/>
      </xdr:nvSpPr>
      <xdr:spPr>
        <a:xfrm>
          <a:off x="830795" y="1000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109079</xdr:rowOff>
    </xdr:from>
    <xdr:to>
      <xdr:col>24</xdr:col>
      <xdr:colOff>63500</xdr:colOff>
      <xdr:row>75</xdr:row>
      <xdr:rowOff>110982</xdr:rowOff>
    </xdr:to>
    <xdr:cxnSp macro="">
      <xdr:nvCxnSpPr>
        <xdr:cNvPr id="170" name="直線コネクタ 169"/>
        <xdr:cNvCxnSpPr/>
      </xdr:nvCxnSpPr>
      <xdr:spPr>
        <a:xfrm flipV="1">
          <a:off x="3797300" y="12967829"/>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110982</xdr:rowOff>
    </xdr:from>
    <xdr:to>
      <xdr:col>19</xdr:col>
      <xdr:colOff>177800</xdr:colOff>
      <xdr:row>76</xdr:row>
      <xdr:rowOff>2009</xdr:rowOff>
    </xdr:to>
    <xdr:cxnSp macro="">
      <xdr:nvCxnSpPr>
        <xdr:cNvPr id="173" name="直線コネクタ 172"/>
        <xdr:cNvCxnSpPr/>
      </xdr:nvCxnSpPr>
      <xdr:spPr>
        <a:xfrm flipV="1">
          <a:off x="2908300" y="12969732"/>
          <a:ext cx="889000" cy="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148444</xdr:rowOff>
    </xdr:from>
    <xdr:to>
      <xdr:col>15</xdr:col>
      <xdr:colOff>50800</xdr:colOff>
      <xdr:row>76</xdr:row>
      <xdr:rowOff>2009</xdr:rowOff>
    </xdr:to>
    <xdr:cxnSp macro="">
      <xdr:nvCxnSpPr>
        <xdr:cNvPr id="176" name="直線コネクタ 175"/>
        <xdr:cNvCxnSpPr/>
      </xdr:nvCxnSpPr>
      <xdr:spPr>
        <a:xfrm>
          <a:off x="2019300" y="13007194"/>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149189</xdr:rowOff>
    </xdr:from>
    <xdr:ext cx="534377" cy="259045"/>
    <xdr:sp macro="" textlink="">
      <xdr:nvSpPr>
        <xdr:cNvPr id="178" name="テキスト ボックス 177"/>
        <xdr:cNvSpPr txBox="1"/>
      </xdr:nvSpPr>
      <xdr:spPr>
        <a:xfrm>
          <a:off x="2641111" y="1335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148444</xdr:rowOff>
    </xdr:from>
    <xdr:to>
      <xdr:col>10</xdr:col>
      <xdr:colOff>114300</xdr:colOff>
      <xdr:row>76</xdr:row>
      <xdr:rowOff>14193</xdr:rowOff>
    </xdr:to>
    <xdr:cxnSp macro="">
      <xdr:nvCxnSpPr>
        <xdr:cNvPr id="179" name="直線コネクタ 178"/>
        <xdr:cNvCxnSpPr/>
      </xdr:nvCxnSpPr>
      <xdr:spPr>
        <a:xfrm flipV="1">
          <a:off x="1130300" y="13007194"/>
          <a:ext cx="889000" cy="3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12640</xdr:rowOff>
    </xdr:from>
    <xdr:to>
      <xdr:col>10</xdr:col>
      <xdr:colOff>165100</xdr:colOff>
      <xdr:row>77</xdr:row>
      <xdr:rowOff>114240</xdr:rowOff>
    </xdr:to>
    <xdr:sp macro="" textlink="">
      <xdr:nvSpPr>
        <xdr:cNvPr id="180" name="フローチャート: 判断 179"/>
        <xdr:cNvSpPr/>
      </xdr:nvSpPr>
      <xdr:spPr>
        <a:xfrm>
          <a:off x="1968500" y="132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105367</xdr:rowOff>
    </xdr:from>
    <xdr:ext cx="534377" cy="259045"/>
    <xdr:sp macro="" textlink="">
      <xdr:nvSpPr>
        <xdr:cNvPr id="181" name="テキスト ボックス 180"/>
        <xdr:cNvSpPr txBox="1"/>
      </xdr:nvSpPr>
      <xdr:spPr>
        <a:xfrm>
          <a:off x="1752111" y="133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34058</xdr:rowOff>
    </xdr:from>
    <xdr:to>
      <xdr:col>6</xdr:col>
      <xdr:colOff>38100</xdr:colOff>
      <xdr:row>77</xdr:row>
      <xdr:rowOff>135658</xdr:rowOff>
    </xdr:to>
    <xdr:sp macro="" textlink="">
      <xdr:nvSpPr>
        <xdr:cNvPr id="182" name="フローチャート: 判断 181"/>
        <xdr:cNvSpPr/>
      </xdr:nvSpPr>
      <xdr:spPr>
        <a:xfrm>
          <a:off x="1079500" y="1323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126785</xdr:rowOff>
    </xdr:from>
    <xdr:ext cx="534377" cy="259045"/>
    <xdr:sp macro="" textlink="">
      <xdr:nvSpPr>
        <xdr:cNvPr id="183" name="テキスト ボックス 182"/>
        <xdr:cNvSpPr txBox="1"/>
      </xdr:nvSpPr>
      <xdr:spPr>
        <a:xfrm>
          <a:off x="863111" y="1332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58279</xdr:rowOff>
    </xdr:from>
    <xdr:to>
      <xdr:col>24</xdr:col>
      <xdr:colOff>114300</xdr:colOff>
      <xdr:row>75</xdr:row>
      <xdr:rowOff>159879</xdr:rowOff>
    </xdr:to>
    <xdr:sp macro="" textlink="">
      <xdr:nvSpPr>
        <xdr:cNvPr id="189" name="楕円 188"/>
        <xdr:cNvSpPr/>
      </xdr:nvSpPr>
      <xdr:spPr>
        <a:xfrm>
          <a:off x="4584700" y="129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81156</xdr:rowOff>
    </xdr:from>
    <xdr:ext cx="534377" cy="259045"/>
    <xdr:sp macro="" textlink="">
      <xdr:nvSpPr>
        <xdr:cNvPr id="190" name="維持補修費該当値テキスト"/>
        <xdr:cNvSpPr txBox="1"/>
      </xdr:nvSpPr>
      <xdr:spPr>
        <a:xfrm>
          <a:off x="4686300" y="1276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60182</xdr:rowOff>
    </xdr:from>
    <xdr:to>
      <xdr:col>20</xdr:col>
      <xdr:colOff>38100</xdr:colOff>
      <xdr:row>75</xdr:row>
      <xdr:rowOff>161782</xdr:rowOff>
    </xdr:to>
    <xdr:sp macro="" textlink="">
      <xdr:nvSpPr>
        <xdr:cNvPr id="191" name="楕円 190"/>
        <xdr:cNvSpPr/>
      </xdr:nvSpPr>
      <xdr:spPr>
        <a:xfrm>
          <a:off x="3746500" y="1291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6859</xdr:rowOff>
    </xdr:from>
    <xdr:ext cx="534377" cy="259045"/>
    <xdr:sp macro="" textlink="">
      <xdr:nvSpPr>
        <xdr:cNvPr id="192" name="テキスト ボックス 191"/>
        <xdr:cNvSpPr txBox="1"/>
      </xdr:nvSpPr>
      <xdr:spPr>
        <a:xfrm>
          <a:off x="3530111" y="1269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122658</xdr:rowOff>
    </xdr:from>
    <xdr:to>
      <xdr:col>15</xdr:col>
      <xdr:colOff>101600</xdr:colOff>
      <xdr:row>76</xdr:row>
      <xdr:rowOff>52809</xdr:rowOff>
    </xdr:to>
    <xdr:sp macro="" textlink="">
      <xdr:nvSpPr>
        <xdr:cNvPr id="193" name="楕円 192"/>
        <xdr:cNvSpPr/>
      </xdr:nvSpPr>
      <xdr:spPr>
        <a:xfrm>
          <a:off x="2857500" y="12981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69335</xdr:rowOff>
    </xdr:from>
    <xdr:ext cx="534377" cy="259045"/>
    <xdr:sp macro="" textlink="">
      <xdr:nvSpPr>
        <xdr:cNvPr id="194" name="テキスト ボックス 193"/>
        <xdr:cNvSpPr txBox="1"/>
      </xdr:nvSpPr>
      <xdr:spPr>
        <a:xfrm>
          <a:off x="2641111" y="127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97644</xdr:rowOff>
    </xdr:from>
    <xdr:to>
      <xdr:col>10</xdr:col>
      <xdr:colOff>165100</xdr:colOff>
      <xdr:row>76</xdr:row>
      <xdr:rowOff>27794</xdr:rowOff>
    </xdr:to>
    <xdr:sp macro="" textlink="">
      <xdr:nvSpPr>
        <xdr:cNvPr id="195" name="楕円 194"/>
        <xdr:cNvSpPr/>
      </xdr:nvSpPr>
      <xdr:spPr>
        <a:xfrm>
          <a:off x="1968500" y="129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44321</xdr:rowOff>
    </xdr:from>
    <xdr:ext cx="534377" cy="259045"/>
    <xdr:sp macro="" textlink="">
      <xdr:nvSpPr>
        <xdr:cNvPr id="196" name="テキスト ボックス 195"/>
        <xdr:cNvSpPr txBox="1"/>
      </xdr:nvSpPr>
      <xdr:spPr>
        <a:xfrm>
          <a:off x="1752111" y="127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134843</xdr:rowOff>
    </xdr:from>
    <xdr:to>
      <xdr:col>6</xdr:col>
      <xdr:colOff>38100</xdr:colOff>
      <xdr:row>76</xdr:row>
      <xdr:rowOff>64993</xdr:rowOff>
    </xdr:to>
    <xdr:sp macro="" textlink="">
      <xdr:nvSpPr>
        <xdr:cNvPr id="197" name="楕円 196"/>
        <xdr:cNvSpPr/>
      </xdr:nvSpPr>
      <xdr:spPr>
        <a:xfrm>
          <a:off x="1079500" y="129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81520</xdr:rowOff>
    </xdr:from>
    <xdr:ext cx="534377" cy="259045"/>
    <xdr:sp macro="" textlink="">
      <xdr:nvSpPr>
        <xdr:cNvPr id="198" name="テキスト ボックス 197"/>
        <xdr:cNvSpPr txBox="1"/>
      </xdr:nvSpPr>
      <xdr:spPr>
        <a:xfrm>
          <a:off x="863111" y="1276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74882</xdr:rowOff>
    </xdr:from>
    <xdr:to>
      <xdr:col>24</xdr:col>
      <xdr:colOff>63500</xdr:colOff>
      <xdr:row>95</xdr:row>
      <xdr:rowOff>110468</xdr:rowOff>
    </xdr:to>
    <xdr:cxnSp macro="">
      <xdr:nvCxnSpPr>
        <xdr:cNvPr id="231" name="直線コネクタ 230"/>
        <xdr:cNvCxnSpPr/>
      </xdr:nvCxnSpPr>
      <xdr:spPr>
        <a:xfrm>
          <a:off x="3797300" y="16362632"/>
          <a:ext cx="8382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74882</xdr:rowOff>
    </xdr:from>
    <xdr:to>
      <xdr:col>19</xdr:col>
      <xdr:colOff>177800</xdr:colOff>
      <xdr:row>95</xdr:row>
      <xdr:rowOff>131995</xdr:rowOff>
    </xdr:to>
    <xdr:cxnSp macro="">
      <xdr:nvCxnSpPr>
        <xdr:cNvPr id="234" name="直線コネクタ 233"/>
        <xdr:cNvCxnSpPr/>
      </xdr:nvCxnSpPr>
      <xdr:spPr>
        <a:xfrm flipV="1">
          <a:off x="2908300" y="16362632"/>
          <a:ext cx="889000" cy="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131995</xdr:rowOff>
    </xdr:from>
    <xdr:to>
      <xdr:col>15</xdr:col>
      <xdr:colOff>50800</xdr:colOff>
      <xdr:row>96</xdr:row>
      <xdr:rowOff>8093</xdr:rowOff>
    </xdr:to>
    <xdr:cxnSp macro="">
      <xdr:nvCxnSpPr>
        <xdr:cNvPr id="237" name="直線コネクタ 236"/>
        <xdr:cNvCxnSpPr/>
      </xdr:nvCxnSpPr>
      <xdr:spPr>
        <a:xfrm flipV="1">
          <a:off x="2019300" y="16419745"/>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128058</xdr:rowOff>
    </xdr:from>
    <xdr:ext cx="534377" cy="259045"/>
    <xdr:sp macro="" textlink="">
      <xdr:nvSpPr>
        <xdr:cNvPr id="239" name="テキスト ボックス 238"/>
        <xdr:cNvSpPr txBox="1"/>
      </xdr:nvSpPr>
      <xdr:spPr>
        <a:xfrm>
          <a:off x="2641111" y="165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8093</xdr:rowOff>
    </xdr:from>
    <xdr:to>
      <xdr:col>10</xdr:col>
      <xdr:colOff>114300</xdr:colOff>
      <xdr:row>96</xdr:row>
      <xdr:rowOff>44545</xdr:rowOff>
    </xdr:to>
    <xdr:cxnSp macro="">
      <xdr:nvCxnSpPr>
        <xdr:cNvPr id="240" name="直線コネクタ 239"/>
        <xdr:cNvCxnSpPr/>
      </xdr:nvCxnSpPr>
      <xdr:spPr>
        <a:xfrm flipV="1">
          <a:off x="1130300" y="16467293"/>
          <a:ext cx="889000" cy="3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144754</xdr:rowOff>
    </xdr:from>
    <xdr:to>
      <xdr:col>10</xdr:col>
      <xdr:colOff>165100</xdr:colOff>
      <xdr:row>96</xdr:row>
      <xdr:rowOff>74904</xdr:rowOff>
    </xdr:to>
    <xdr:sp macro="" textlink="">
      <xdr:nvSpPr>
        <xdr:cNvPr id="241" name="フローチャート: 判断 240"/>
        <xdr:cNvSpPr/>
      </xdr:nvSpPr>
      <xdr:spPr>
        <a:xfrm>
          <a:off x="1968500" y="1643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66031</xdr:rowOff>
    </xdr:from>
    <xdr:ext cx="534377" cy="259045"/>
    <xdr:sp macro="" textlink="">
      <xdr:nvSpPr>
        <xdr:cNvPr id="242" name="テキスト ボックス 241"/>
        <xdr:cNvSpPr txBox="1"/>
      </xdr:nvSpPr>
      <xdr:spPr>
        <a:xfrm>
          <a:off x="1752111" y="165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46952</xdr:rowOff>
    </xdr:from>
    <xdr:to>
      <xdr:col>6</xdr:col>
      <xdr:colOff>38100</xdr:colOff>
      <xdr:row>96</xdr:row>
      <xdr:rowOff>148552</xdr:rowOff>
    </xdr:to>
    <xdr:sp macro="" textlink="">
      <xdr:nvSpPr>
        <xdr:cNvPr id="243" name="フローチャート: 判断 242"/>
        <xdr:cNvSpPr/>
      </xdr:nvSpPr>
      <xdr:spPr>
        <a:xfrm>
          <a:off x="1079500" y="1650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139679</xdr:rowOff>
    </xdr:from>
    <xdr:ext cx="534377" cy="259045"/>
    <xdr:sp macro="" textlink="">
      <xdr:nvSpPr>
        <xdr:cNvPr id="244" name="テキスト ボックス 243"/>
        <xdr:cNvSpPr txBox="1"/>
      </xdr:nvSpPr>
      <xdr:spPr>
        <a:xfrm>
          <a:off x="863111" y="165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59668</xdr:rowOff>
    </xdr:from>
    <xdr:to>
      <xdr:col>24</xdr:col>
      <xdr:colOff>114300</xdr:colOff>
      <xdr:row>95</xdr:row>
      <xdr:rowOff>161268</xdr:rowOff>
    </xdr:to>
    <xdr:sp macro="" textlink="">
      <xdr:nvSpPr>
        <xdr:cNvPr id="250" name="楕円 249"/>
        <xdr:cNvSpPr/>
      </xdr:nvSpPr>
      <xdr:spPr>
        <a:xfrm>
          <a:off x="4584700" y="163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82545</xdr:rowOff>
    </xdr:from>
    <xdr:ext cx="534377" cy="259045"/>
    <xdr:sp macro="" textlink="">
      <xdr:nvSpPr>
        <xdr:cNvPr id="251" name="扶助費該当値テキスト"/>
        <xdr:cNvSpPr txBox="1"/>
      </xdr:nvSpPr>
      <xdr:spPr>
        <a:xfrm>
          <a:off x="4686300" y="161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24082</xdr:rowOff>
    </xdr:from>
    <xdr:to>
      <xdr:col>20</xdr:col>
      <xdr:colOff>38100</xdr:colOff>
      <xdr:row>95</xdr:row>
      <xdr:rowOff>125682</xdr:rowOff>
    </xdr:to>
    <xdr:sp macro="" textlink="">
      <xdr:nvSpPr>
        <xdr:cNvPr id="252" name="楕円 251"/>
        <xdr:cNvSpPr/>
      </xdr:nvSpPr>
      <xdr:spPr>
        <a:xfrm>
          <a:off x="3746500" y="163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142209</xdr:rowOff>
    </xdr:from>
    <xdr:ext cx="534377" cy="259045"/>
    <xdr:sp macro="" textlink="">
      <xdr:nvSpPr>
        <xdr:cNvPr id="253" name="テキスト ボックス 252"/>
        <xdr:cNvSpPr txBox="1"/>
      </xdr:nvSpPr>
      <xdr:spPr>
        <a:xfrm>
          <a:off x="3530111" y="1608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81195</xdr:rowOff>
    </xdr:from>
    <xdr:to>
      <xdr:col>15</xdr:col>
      <xdr:colOff>101600</xdr:colOff>
      <xdr:row>96</xdr:row>
      <xdr:rowOff>11345</xdr:rowOff>
    </xdr:to>
    <xdr:sp macro="" textlink="">
      <xdr:nvSpPr>
        <xdr:cNvPr id="254" name="楕円 253"/>
        <xdr:cNvSpPr/>
      </xdr:nvSpPr>
      <xdr:spPr>
        <a:xfrm>
          <a:off x="2857500" y="1636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27872</xdr:rowOff>
    </xdr:from>
    <xdr:ext cx="534377" cy="259045"/>
    <xdr:sp macro="" textlink="">
      <xdr:nvSpPr>
        <xdr:cNvPr id="255" name="テキスト ボックス 254"/>
        <xdr:cNvSpPr txBox="1"/>
      </xdr:nvSpPr>
      <xdr:spPr>
        <a:xfrm>
          <a:off x="2641111" y="1614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128743</xdr:rowOff>
    </xdr:from>
    <xdr:to>
      <xdr:col>10</xdr:col>
      <xdr:colOff>165100</xdr:colOff>
      <xdr:row>96</xdr:row>
      <xdr:rowOff>58893</xdr:rowOff>
    </xdr:to>
    <xdr:sp macro="" textlink="">
      <xdr:nvSpPr>
        <xdr:cNvPr id="256" name="楕円 255"/>
        <xdr:cNvSpPr/>
      </xdr:nvSpPr>
      <xdr:spPr>
        <a:xfrm>
          <a:off x="1968500" y="1641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75420</xdr:rowOff>
    </xdr:from>
    <xdr:ext cx="534377" cy="259045"/>
    <xdr:sp macro="" textlink="">
      <xdr:nvSpPr>
        <xdr:cNvPr id="257" name="テキスト ボックス 256"/>
        <xdr:cNvSpPr txBox="1"/>
      </xdr:nvSpPr>
      <xdr:spPr>
        <a:xfrm>
          <a:off x="1752111" y="1619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165195</xdr:rowOff>
    </xdr:from>
    <xdr:to>
      <xdr:col>6</xdr:col>
      <xdr:colOff>38100</xdr:colOff>
      <xdr:row>96</xdr:row>
      <xdr:rowOff>95345</xdr:rowOff>
    </xdr:to>
    <xdr:sp macro="" textlink="">
      <xdr:nvSpPr>
        <xdr:cNvPr id="258" name="楕円 257"/>
        <xdr:cNvSpPr/>
      </xdr:nvSpPr>
      <xdr:spPr>
        <a:xfrm>
          <a:off x="1079500" y="164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111872</xdr:rowOff>
    </xdr:from>
    <xdr:ext cx="534377" cy="259045"/>
    <xdr:sp macro="" textlink="">
      <xdr:nvSpPr>
        <xdr:cNvPr id="259" name="テキスト ボックス 258"/>
        <xdr:cNvSpPr txBox="1"/>
      </xdr:nvSpPr>
      <xdr:spPr>
        <a:xfrm>
          <a:off x="863111" y="162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127499</xdr:rowOff>
    </xdr:from>
    <xdr:to>
      <xdr:col>55</xdr:col>
      <xdr:colOff>0</xdr:colOff>
      <xdr:row>38</xdr:row>
      <xdr:rowOff>52546</xdr:rowOff>
    </xdr:to>
    <xdr:cxnSp macro="">
      <xdr:nvCxnSpPr>
        <xdr:cNvPr id="290" name="直線コネクタ 289"/>
        <xdr:cNvCxnSpPr/>
      </xdr:nvCxnSpPr>
      <xdr:spPr>
        <a:xfrm>
          <a:off x="9639300" y="6471149"/>
          <a:ext cx="838200" cy="9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127499</xdr:rowOff>
    </xdr:from>
    <xdr:to>
      <xdr:col>50</xdr:col>
      <xdr:colOff>114300</xdr:colOff>
      <xdr:row>38</xdr:row>
      <xdr:rowOff>49093</xdr:rowOff>
    </xdr:to>
    <xdr:cxnSp macro="">
      <xdr:nvCxnSpPr>
        <xdr:cNvPr id="293" name="直線コネクタ 292"/>
        <xdr:cNvCxnSpPr/>
      </xdr:nvCxnSpPr>
      <xdr:spPr>
        <a:xfrm flipV="1">
          <a:off x="8750300" y="6471149"/>
          <a:ext cx="889000" cy="9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49093</xdr:rowOff>
    </xdr:from>
    <xdr:to>
      <xdr:col>45</xdr:col>
      <xdr:colOff>177800</xdr:colOff>
      <xdr:row>38</xdr:row>
      <xdr:rowOff>56003</xdr:rowOff>
    </xdr:to>
    <xdr:cxnSp macro="">
      <xdr:nvCxnSpPr>
        <xdr:cNvPr id="296" name="直線コネクタ 295"/>
        <xdr:cNvCxnSpPr/>
      </xdr:nvCxnSpPr>
      <xdr:spPr>
        <a:xfrm flipV="1">
          <a:off x="7861300" y="6564193"/>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102068</xdr:rowOff>
    </xdr:from>
    <xdr:ext cx="599010" cy="259045"/>
    <xdr:sp macro="" textlink="">
      <xdr:nvSpPr>
        <xdr:cNvPr id="298" name="テキスト ボックス 297"/>
        <xdr:cNvSpPr txBox="1"/>
      </xdr:nvSpPr>
      <xdr:spPr>
        <a:xfrm>
          <a:off x="8450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54300</xdr:rowOff>
    </xdr:from>
    <xdr:to>
      <xdr:col>41</xdr:col>
      <xdr:colOff>50800</xdr:colOff>
      <xdr:row>38</xdr:row>
      <xdr:rowOff>56003</xdr:rowOff>
    </xdr:to>
    <xdr:cxnSp macro="">
      <xdr:nvCxnSpPr>
        <xdr:cNvPr id="299" name="直線コネクタ 298"/>
        <xdr:cNvCxnSpPr/>
      </xdr:nvCxnSpPr>
      <xdr:spPr>
        <a:xfrm>
          <a:off x="6972300" y="6569400"/>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13645</xdr:rowOff>
    </xdr:from>
    <xdr:to>
      <xdr:col>41</xdr:col>
      <xdr:colOff>101600</xdr:colOff>
      <xdr:row>38</xdr:row>
      <xdr:rowOff>115245</xdr:rowOff>
    </xdr:to>
    <xdr:sp macro="" textlink="">
      <xdr:nvSpPr>
        <xdr:cNvPr id="300" name="フローチャート: 判断 299"/>
        <xdr:cNvSpPr/>
      </xdr:nvSpPr>
      <xdr:spPr>
        <a:xfrm>
          <a:off x="7810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106372</xdr:rowOff>
    </xdr:from>
    <xdr:ext cx="599010" cy="259045"/>
    <xdr:sp macro="" textlink="">
      <xdr:nvSpPr>
        <xdr:cNvPr id="301" name="テキスト ボックス 300"/>
        <xdr:cNvSpPr txBox="1"/>
      </xdr:nvSpPr>
      <xdr:spPr>
        <a:xfrm>
          <a:off x="7561795" y="662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33634</xdr:rowOff>
    </xdr:from>
    <xdr:to>
      <xdr:col>36</xdr:col>
      <xdr:colOff>165100</xdr:colOff>
      <xdr:row>38</xdr:row>
      <xdr:rowOff>135234</xdr:rowOff>
    </xdr:to>
    <xdr:sp macro="" textlink="">
      <xdr:nvSpPr>
        <xdr:cNvPr id="302" name="フローチャート: 判断 301"/>
        <xdr:cNvSpPr/>
      </xdr:nvSpPr>
      <xdr:spPr>
        <a:xfrm>
          <a:off x="6921500" y="654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126361</xdr:rowOff>
    </xdr:from>
    <xdr:ext cx="599010" cy="259045"/>
    <xdr:sp macro="" textlink="">
      <xdr:nvSpPr>
        <xdr:cNvPr id="303" name="テキスト ボックス 302"/>
        <xdr:cNvSpPr txBox="1"/>
      </xdr:nvSpPr>
      <xdr:spPr>
        <a:xfrm>
          <a:off x="6672795" y="664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1746</xdr:rowOff>
    </xdr:from>
    <xdr:to>
      <xdr:col>55</xdr:col>
      <xdr:colOff>50800</xdr:colOff>
      <xdr:row>38</xdr:row>
      <xdr:rowOff>103346</xdr:rowOff>
    </xdr:to>
    <xdr:sp macro="" textlink="">
      <xdr:nvSpPr>
        <xdr:cNvPr id="309" name="楕円 308"/>
        <xdr:cNvSpPr/>
      </xdr:nvSpPr>
      <xdr:spPr>
        <a:xfrm>
          <a:off x="10426700" y="65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151623</xdr:rowOff>
    </xdr:from>
    <xdr:ext cx="599010" cy="259045"/>
    <xdr:sp macro="" textlink="">
      <xdr:nvSpPr>
        <xdr:cNvPr id="310" name="補助費等該当値テキスト"/>
        <xdr:cNvSpPr txBox="1"/>
      </xdr:nvSpPr>
      <xdr:spPr>
        <a:xfrm>
          <a:off x="10528300" y="649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76699</xdr:rowOff>
    </xdr:from>
    <xdr:to>
      <xdr:col>50</xdr:col>
      <xdr:colOff>165100</xdr:colOff>
      <xdr:row>38</xdr:row>
      <xdr:rowOff>6849</xdr:rowOff>
    </xdr:to>
    <xdr:sp macro="" textlink="">
      <xdr:nvSpPr>
        <xdr:cNvPr id="311" name="楕円 310"/>
        <xdr:cNvSpPr/>
      </xdr:nvSpPr>
      <xdr:spPr>
        <a:xfrm>
          <a:off x="9588500" y="64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23376</xdr:rowOff>
    </xdr:from>
    <xdr:ext cx="599010" cy="259045"/>
    <xdr:sp macro="" textlink="">
      <xdr:nvSpPr>
        <xdr:cNvPr id="312" name="テキスト ボックス 311"/>
        <xdr:cNvSpPr txBox="1"/>
      </xdr:nvSpPr>
      <xdr:spPr>
        <a:xfrm>
          <a:off x="9339795" y="619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169743</xdr:rowOff>
    </xdr:from>
    <xdr:to>
      <xdr:col>46</xdr:col>
      <xdr:colOff>38100</xdr:colOff>
      <xdr:row>38</xdr:row>
      <xdr:rowOff>99893</xdr:rowOff>
    </xdr:to>
    <xdr:sp macro="" textlink="">
      <xdr:nvSpPr>
        <xdr:cNvPr id="313" name="楕円 312"/>
        <xdr:cNvSpPr/>
      </xdr:nvSpPr>
      <xdr:spPr>
        <a:xfrm>
          <a:off x="8699500" y="651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116420</xdr:rowOff>
    </xdr:from>
    <xdr:ext cx="599010" cy="259045"/>
    <xdr:sp macro="" textlink="">
      <xdr:nvSpPr>
        <xdr:cNvPr id="314" name="テキスト ボックス 313"/>
        <xdr:cNvSpPr txBox="1"/>
      </xdr:nvSpPr>
      <xdr:spPr>
        <a:xfrm>
          <a:off x="8450795" y="6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5203</xdr:rowOff>
    </xdr:from>
    <xdr:to>
      <xdr:col>41</xdr:col>
      <xdr:colOff>101600</xdr:colOff>
      <xdr:row>38</xdr:row>
      <xdr:rowOff>106803</xdr:rowOff>
    </xdr:to>
    <xdr:sp macro="" textlink="">
      <xdr:nvSpPr>
        <xdr:cNvPr id="315" name="楕円 314"/>
        <xdr:cNvSpPr/>
      </xdr:nvSpPr>
      <xdr:spPr>
        <a:xfrm>
          <a:off x="7810500" y="652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123330</xdr:rowOff>
    </xdr:from>
    <xdr:ext cx="599010" cy="259045"/>
    <xdr:sp macro="" textlink="">
      <xdr:nvSpPr>
        <xdr:cNvPr id="316" name="テキスト ボックス 315"/>
        <xdr:cNvSpPr txBox="1"/>
      </xdr:nvSpPr>
      <xdr:spPr>
        <a:xfrm>
          <a:off x="7561795" y="629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3500</xdr:rowOff>
    </xdr:from>
    <xdr:to>
      <xdr:col>36</xdr:col>
      <xdr:colOff>165100</xdr:colOff>
      <xdr:row>38</xdr:row>
      <xdr:rowOff>105100</xdr:rowOff>
    </xdr:to>
    <xdr:sp macro="" textlink="">
      <xdr:nvSpPr>
        <xdr:cNvPr id="317" name="楕円 316"/>
        <xdr:cNvSpPr/>
      </xdr:nvSpPr>
      <xdr:spPr>
        <a:xfrm>
          <a:off x="6921500" y="65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121627</xdr:rowOff>
    </xdr:from>
    <xdr:ext cx="599010" cy="259045"/>
    <xdr:sp macro="" textlink="">
      <xdr:nvSpPr>
        <xdr:cNvPr id="318" name="テキスト ボックス 317"/>
        <xdr:cNvSpPr txBox="1"/>
      </xdr:nvSpPr>
      <xdr:spPr>
        <a:xfrm>
          <a:off x="6672795" y="629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553</xdr:rowOff>
    </xdr:from>
    <xdr:to>
      <xdr:col>55</xdr:col>
      <xdr:colOff>0</xdr:colOff>
      <xdr:row>58</xdr:row>
      <xdr:rowOff>51507</xdr:rowOff>
    </xdr:to>
    <xdr:cxnSp macro="">
      <xdr:nvCxnSpPr>
        <xdr:cNvPr id="345" name="直線コネクタ 344"/>
        <xdr:cNvCxnSpPr/>
      </xdr:nvCxnSpPr>
      <xdr:spPr>
        <a:xfrm>
          <a:off x="9639300" y="9944653"/>
          <a:ext cx="838200" cy="5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28775</xdr:rowOff>
    </xdr:from>
    <xdr:to>
      <xdr:col>50</xdr:col>
      <xdr:colOff>114300</xdr:colOff>
      <xdr:row>58</xdr:row>
      <xdr:rowOff>553</xdr:rowOff>
    </xdr:to>
    <xdr:cxnSp macro="">
      <xdr:nvCxnSpPr>
        <xdr:cNvPr id="348" name="直線コネクタ 347"/>
        <xdr:cNvCxnSpPr/>
      </xdr:nvCxnSpPr>
      <xdr:spPr>
        <a:xfrm>
          <a:off x="8750300" y="9629975"/>
          <a:ext cx="889000" cy="31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28775</xdr:rowOff>
    </xdr:from>
    <xdr:to>
      <xdr:col>45</xdr:col>
      <xdr:colOff>177800</xdr:colOff>
      <xdr:row>58</xdr:row>
      <xdr:rowOff>18118</xdr:rowOff>
    </xdr:to>
    <xdr:cxnSp macro="">
      <xdr:nvCxnSpPr>
        <xdr:cNvPr id="351" name="直線コネクタ 350"/>
        <xdr:cNvCxnSpPr/>
      </xdr:nvCxnSpPr>
      <xdr:spPr>
        <a:xfrm flipV="1">
          <a:off x="7861300" y="9629975"/>
          <a:ext cx="889000" cy="3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3" name="テキスト ボックス 352"/>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18118</xdr:rowOff>
    </xdr:from>
    <xdr:to>
      <xdr:col>41</xdr:col>
      <xdr:colOff>50800</xdr:colOff>
      <xdr:row>58</xdr:row>
      <xdr:rowOff>60283</xdr:rowOff>
    </xdr:to>
    <xdr:cxnSp macro="">
      <xdr:nvCxnSpPr>
        <xdr:cNvPr id="354" name="直線コネクタ 353"/>
        <xdr:cNvCxnSpPr/>
      </xdr:nvCxnSpPr>
      <xdr:spPr>
        <a:xfrm flipV="1">
          <a:off x="6972300" y="9962218"/>
          <a:ext cx="889000" cy="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55" name="フローチャート: 判断 354"/>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56" name="テキスト ボックス 355"/>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57" name="フローチャート: 判断 356"/>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58" name="テキスト ボックス 357"/>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707</xdr:rowOff>
    </xdr:from>
    <xdr:to>
      <xdr:col>55</xdr:col>
      <xdr:colOff>50800</xdr:colOff>
      <xdr:row>58</xdr:row>
      <xdr:rowOff>102307</xdr:rowOff>
    </xdr:to>
    <xdr:sp macro="" textlink="">
      <xdr:nvSpPr>
        <xdr:cNvPr id="364" name="楕円 363"/>
        <xdr:cNvSpPr/>
      </xdr:nvSpPr>
      <xdr:spPr>
        <a:xfrm>
          <a:off x="10426700" y="99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121203</xdr:rowOff>
    </xdr:from>
    <xdr:to>
      <xdr:col>50</xdr:col>
      <xdr:colOff>165100</xdr:colOff>
      <xdr:row>58</xdr:row>
      <xdr:rowOff>51353</xdr:rowOff>
    </xdr:to>
    <xdr:sp macro="" textlink="">
      <xdr:nvSpPr>
        <xdr:cNvPr id="366" name="楕円 365"/>
        <xdr:cNvSpPr/>
      </xdr:nvSpPr>
      <xdr:spPr>
        <a:xfrm>
          <a:off x="9588500" y="98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67880</xdr:rowOff>
    </xdr:from>
    <xdr:ext cx="599010" cy="259045"/>
    <xdr:sp macro="" textlink="">
      <xdr:nvSpPr>
        <xdr:cNvPr id="367" name="テキスト ボックス 366"/>
        <xdr:cNvSpPr txBox="1"/>
      </xdr:nvSpPr>
      <xdr:spPr>
        <a:xfrm>
          <a:off x="9339795" y="966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149425</xdr:rowOff>
    </xdr:from>
    <xdr:to>
      <xdr:col>46</xdr:col>
      <xdr:colOff>38100</xdr:colOff>
      <xdr:row>56</xdr:row>
      <xdr:rowOff>79575</xdr:rowOff>
    </xdr:to>
    <xdr:sp macro="" textlink="">
      <xdr:nvSpPr>
        <xdr:cNvPr id="368" name="楕円 367"/>
        <xdr:cNvSpPr/>
      </xdr:nvSpPr>
      <xdr:spPr>
        <a:xfrm>
          <a:off x="8699500" y="95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96102</xdr:rowOff>
    </xdr:from>
    <xdr:ext cx="599010" cy="259045"/>
    <xdr:sp macro="" textlink="">
      <xdr:nvSpPr>
        <xdr:cNvPr id="369" name="テキスト ボックス 368"/>
        <xdr:cNvSpPr txBox="1"/>
      </xdr:nvSpPr>
      <xdr:spPr>
        <a:xfrm>
          <a:off x="8450795" y="935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138768</xdr:rowOff>
    </xdr:from>
    <xdr:to>
      <xdr:col>41</xdr:col>
      <xdr:colOff>101600</xdr:colOff>
      <xdr:row>58</xdr:row>
      <xdr:rowOff>68918</xdr:rowOff>
    </xdr:to>
    <xdr:sp macro="" textlink="">
      <xdr:nvSpPr>
        <xdr:cNvPr id="370" name="楕円 369"/>
        <xdr:cNvSpPr/>
      </xdr:nvSpPr>
      <xdr:spPr>
        <a:xfrm>
          <a:off x="7810500" y="99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60045</xdr:rowOff>
    </xdr:from>
    <xdr:ext cx="599010" cy="259045"/>
    <xdr:sp macro="" textlink="">
      <xdr:nvSpPr>
        <xdr:cNvPr id="371" name="テキスト ボックス 370"/>
        <xdr:cNvSpPr txBox="1"/>
      </xdr:nvSpPr>
      <xdr:spPr>
        <a:xfrm>
          <a:off x="7561795" y="1000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9483</xdr:rowOff>
    </xdr:from>
    <xdr:to>
      <xdr:col>36</xdr:col>
      <xdr:colOff>165100</xdr:colOff>
      <xdr:row>58</xdr:row>
      <xdr:rowOff>111083</xdr:rowOff>
    </xdr:to>
    <xdr:sp macro="" textlink="">
      <xdr:nvSpPr>
        <xdr:cNvPr id="372" name="楕円 371"/>
        <xdr:cNvSpPr/>
      </xdr:nvSpPr>
      <xdr:spPr>
        <a:xfrm>
          <a:off x="6921500" y="99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102210</xdr:rowOff>
    </xdr:from>
    <xdr:ext cx="599010" cy="259045"/>
    <xdr:sp macro="" textlink="">
      <xdr:nvSpPr>
        <xdr:cNvPr id="373" name="テキスト ボックス 372"/>
        <xdr:cNvSpPr txBox="1"/>
      </xdr:nvSpPr>
      <xdr:spPr>
        <a:xfrm>
          <a:off x="6672795" y="1004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153003</xdr:rowOff>
    </xdr:from>
    <xdr:to>
      <xdr:col>55</xdr:col>
      <xdr:colOff>0</xdr:colOff>
      <xdr:row>79</xdr:row>
      <xdr:rowOff>35722</xdr:rowOff>
    </xdr:to>
    <xdr:cxnSp macro="">
      <xdr:nvCxnSpPr>
        <xdr:cNvPr id="404" name="直線コネクタ 403"/>
        <xdr:cNvCxnSpPr/>
      </xdr:nvCxnSpPr>
      <xdr:spPr>
        <a:xfrm>
          <a:off x="9639300" y="13526103"/>
          <a:ext cx="838200" cy="5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137196</xdr:rowOff>
    </xdr:from>
    <xdr:to>
      <xdr:col>50</xdr:col>
      <xdr:colOff>114300</xdr:colOff>
      <xdr:row>78</xdr:row>
      <xdr:rowOff>153003</xdr:rowOff>
    </xdr:to>
    <xdr:cxnSp macro="">
      <xdr:nvCxnSpPr>
        <xdr:cNvPr id="407" name="直線コネクタ 406"/>
        <xdr:cNvCxnSpPr/>
      </xdr:nvCxnSpPr>
      <xdr:spPr>
        <a:xfrm>
          <a:off x="8750300" y="13510296"/>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100330</xdr:rowOff>
    </xdr:from>
    <xdr:to>
      <xdr:col>45</xdr:col>
      <xdr:colOff>177800</xdr:colOff>
      <xdr:row>78</xdr:row>
      <xdr:rowOff>137196</xdr:rowOff>
    </xdr:to>
    <xdr:cxnSp macro="">
      <xdr:nvCxnSpPr>
        <xdr:cNvPr id="410" name="直線コネクタ 409"/>
        <xdr:cNvCxnSpPr/>
      </xdr:nvCxnSpPr>
      <xdr:spPr>
        <a:xfrm>
          <a:off x="7861300" y="13473430"/>
          <a:ext cx="889000" cy="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50231</xdr:rowOff>
    </xdr:from>
    <xdr:to>
      <xdr:col>46</xdr:col>
      <xdr:colOff>38100</xdr:colOff>
      <xdr:row>78</xdr:row>
      <xdr:rowOff>151831</xdr:rowOff>
    </xdr:to>
    <xdr:sp macro="" textlink="">
      <xdr:nvSpPr>
        <xdr:cNvPr id="411" name="フローチャート: 判断 410"/>
        <xdr:cNvSpPr/>
      </xdr:nvSpPr>
      <xdr:spPr>
        <a:xfrm>
          <a:off x="8699500" y="1342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168358</xdr:rowOff>
    </xdr:from>
    <xdr:ext cx="599010" cy="259045"/>
    <xdr:sp macro="" textlink="">
      <xdr:nvSpPr>
        <xdr:cNvPr id="412" name="テキスト ボックス 411"/>
        <xdr:cNvSpPr txBox="1"/>
      </xdr:nvSpPr>
      <xdr:spPr>
        <a:xfrm>
          <a:off x="8450795" y="1319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27174</xdr:rowOff>
    </xdr:from>
    <xdr:to>
      <xdr:col>41</xdr:col>
      <xdr:colOff>101600</xdr:colOff>
      <xdr:row>78</xdr:row>
      <xdr:rowOff>128774</xdr:rowOff>
    </xdr:to>
    <xdr:sp macro="" textlink="">
      <xdr:nvSpPr>
        <xdr:cNvPr id="413" name="フローチャート: 判断 412"/>
        <xdr:cNvSpPr/>
      </xdr:nvSpPr>
      <xdr:spPr>
        <a:xfrm>
          <a:off x="7810500" y="1340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145301</xdr:rowOff>
    </xdr:from>
    <xdr:ext cx="599010" cy="259045"/>
    <xdr:sp macro="" textlink="">
      <xdr:nvSpPr>
        <xdr:cNvPr id="414" name="テキスト ボックス 413"/>
        <xdr:cNvSpPr txBox="1"/>
      </xdr:nvSpPr>
      <xdr:spPr>
        <a:xfrm>
          <a:off x="7561795" y="1317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156372</xdr:rowOff>
    </xdr:from>
    <xdr:to>
      <xdr:col>55</xdr:col>
      <xdr:colOff>50800</xdr:colOff>
      <xdr:row>79</xdr:row>
      <xdr:rowOff>86522</xdr:rowOff>
    </xdr:to>
    <xdr:sp macro="" textlink="">
      <xdr:nvSpPr>
        <xdr:cNvPr id="420" name="楕円 419"/>
        <xdr:cNvSpPr/>
      </xdr:nvSpPr>
      <xdr:spPr>
        <a:xfrm>
          <a:off x="10426700" y="1352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71299</xdr:rowOff>
    </xdr:from>
    <xdr:ext cx="534377" cy="259045"/>
    <xdr:sp macro="" textlink="">
      <xdr:nvSpPr>
        <xdr:cNvPr id="421" name="普通建設事業費 （ うち新規整備　）該当値テキスト"/>
        <xdr:cNvSpPr txBox="1"/>
      </xdr:nvSpPr>
      <xdr:spPr>
        <a:xfrm>
          <a:off x="10528300" y="134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102203</xdr:rowOff>
    </xdr:from>
    <xdr:to>
      <xdr:col>50</xdr:col>
      <xdr:colOff>165100</xdr:colOff>
      <xdr:row>79</xdr:row>
      <xdr:rowOff>32353</xdr:rowOff>
    </xdr:to>
    <xdr:sp macro="" textlink="">
      <xdr:nvSpPr>
        <xdr:cNvPr id="422" name="楕円 421"/>
        <xdr:cNvSpPr/>
      </xdr:nvSpPr>
      <xdr:spPr>
        <a:xfrm>
          <a:off x="9588500" y="134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23480</xdr:rowOff>
    </xdr:from>
    <xdr:ext cx="534377" cy="259045"/>
    <xdr:sp macro="" textlink="">
      <xdr:nvSpPr>
        <xdr:cNvPr id="423" name="テキスト ボックス 422"/>
        <xdr:cNvSpPr txBox="1"/>
      </xdr:nvSpPr>
      <xdr:spPr>
        <a:xfrm>
          <a:off x="9372111" y="135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86396</xdr:rowOff>
    </xdr:from>
    <xdr:to>
      <xdr:col>46</xdr:col>
      <xdr:colOff>38100</xdr:colOff>
      <xdr:row>79</xdr:row>
      <xdr:rowOff>16546</xdr:rowOff>
    </xdr:to>
    <xdr:sp macro="" textlink="">
      <xdr:nvSpPr>
        <xdr:cNvPr id="424" name="楕円 423"/>
        <xdr:cNvSpPr/>
      </xdr:nvSpPr>
      <xdr:spPr>
        <a:xfrm>
          <a:off x="8699500" y="134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7673</xdr:rowOff>
    </xdr:from>
    <xdr:ext cx="534377" cy="259045"/>
    <xdr:sp macro="" textlink="">
      <xdr:nvSpPr>
        <xdr:cNvPr id="425" name="テキスト ボックス 424"/>
        <xdr:cNvSpPr txBox="1"/>
      </xdr:nvSpPr>
      <xdr:spPr>
        <a:xfrm>
          <a:off x="8483111" y="1355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49530</xdr:rowOff>
    </xdr:from>
    <xdr:to>
      <xdr:col>41</xdr:col>
      <xdr:colOff>101600</xdr:colOff>
      <xdr:row>78</xdr:row>
      <xdr:rowOff>151130</xdr:rowOff>
    </xdr:to>
    <xdr:sp macro="" textlink="">
      <xdr:nvSpPr>
        <xdr:cNvPr id="426" name="楕円 425"/>
        <xdr:cNvSpPr/>
      </xdr:nvSpPr>
      <xdr:spPr>
        <a:xfrm>
          <a:off x="7810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142257</xdr:rowOff>
    </xdr:from>
    <xdr:ext cx="599010" cy="259045"/>
    <xdr:sp macro="" textlink="">
      <xdr:nvSpPr>
        <xdr:cNvPr id="427" name="テキスト ボックス 426"/>
        <xdr:cNvSpPr txBox="1"/>
      </xdr:nvSpPr>
      <xdr:spPr>
        <a:xfrm>
          <a:off x="7561795" y="1351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92182</xdr:rowOff>
    </xdr:from>
    <xdr:to>
      <xdr:col>55</xdr:col>
      <xdr:colOff>0</xdr:colOff>
      <xdr:row>97</xdr:row>
      <xdr:rowOff>122951</xdr:rowOff>
    </xdr:to>
    <xdr:cxnSp macro="">
      <xdr:nvCxnSpPr>
        <xdr:cNvPr id="452" name="直線コネクタ 451"/>
        <xdr:cNvCxnSpPr/>
      </xdr:nvCxnSpPr>
      <xdr:spPr>
        <a:xfrm>
          <a:off x="9639300" y="16722832"/>
          <a:ext cx="8382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92182</xdr:rowOff>
    </xdr:from>
    <xdr:to>
      <xdr:col>50</xdr:col>
      <xdr:colOff>114300</xdr:colOff>
      <xdr:row>97</xdr:row>
      <xdr:rowOff>124682</xdr:rowOff>
    </xdr:to>
    <xdr:cxnSp macro="">
      <xdr:nvCxnSpPr>
        <xdr:cNvPr id="455" name="直線コネクタ 454"/>
        <xdr:cNvCxnSpPr/>
      </xdr:nvCxnSpPr>
      <xdr:spPr>
        <a:xfrm flipV="1">
          <a:off x="8750300" y="16722832"/>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124682</xdr:rowOff>
    </xdr:from>
    <xdr:to>
      <xdr:col>45</xdr:col>
      <xdr:colOff>177800</xdr:colOff>
      <xdr:row>97</xdr:row>
      <xdr:rowOff>150284</xdr:rowOff>
    </xdr:to>
    <xdr:cxnSp macro="">
      <xdr:nvCxnSpPr>
        <xdr:cNvPr id="458" name="直線コネクタ 457"/>
        <xdr:cNvCxnSpPr/>
      </xdr:nvCxnSpPr>
      <xdr:spPr>
        <a:xfrm flipV="1">
          <a:off x="7861300" y="16755332"/>
          <a:ext cx="889000" cy="2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7906</xdr:rowOff>
    </xdr:from>
    <xdr:ext cx="599010" cy="259045"/>
    <xdr:sp macro="" textlink="">
      <xdr:nvSpPr>
        <xdr:cNvPr id="460" name="テキスト ボックス 459"/>
        <xdr:cNvSpPr txBox="1"/>
      </xdr:nvSpPr>
      <xdr:spPr>
        <a:xfrm>
          <a:off x="8450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71687</xdr:rowOff>
    </xdr:from>
    <xdr:to>
      <xdr:col>41</xdr:col>
      <xdr:colOff>101600</xdr:colOff>
      <xdr:row>98</xdr:row>
      <xdr:rowOff>1837</xdr:rowOff>
    </xdr:to>
    <xdr:sp macro="" textlink="">
      <xdr:nvSpPr>
        <xdr:cNvPr id="461" name="フローチャート: 判断 460"/>
        <xdr:cNvSpPr/>
      </xdr:nvSpPr>
      <xdr:spPr>
        <a:xfrm>
          <a:off x="7810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18364</xdr:rowOff>
    </xdr:from>
    <xdr:ext cx="599010" cy="259045"/>
    <xdr:sp macro="" textlink="">
      <xdr:nvSpPr>
        <xdr:cNvPr id="462" name="テキスト ボックス 461"/>
        <xdr:cNvSpPr txBox="1"/>
      </xdr:nvSpPr>
      <xdr:spPr>
        <a:xfrm>
          <a:off x="7561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72151</xdr:rowOff>
    </xdr:from>
    <xdr:to>
      <xdr:col>55</xdr:col>
      <xdr:colOff>50800</xdr:colOff>
      <xdr:row>98</xdr:row>
      <xdr:rowOff>2301</xdr:rowOff>
    </xdr:to>
    <xdr:sp macro="" textlink="">
      <xdr:nvSpPr>
        <xdr:cNvPr id="468" name="楕円 467"/>
        <xdr:cNvSpPr/>
      </xdr:nvSpPr>
      <xdr:spPr>
        <a:xfrm>
          <a:off x="10426700" y="167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41382</xdr:rowOff>
    </xdr:from>
    <xdr:to>
      <xdr:col>50</xdr:col>
      <xdr:colOff>165100</xdr:colOff>
      <xdr:row>97</xdr:row>
      <xdr:rowOff>142982</xdr:rowOff>
    </xdr:to>
    <xdr:sp macro="" textlink="">
      <xdr:nvSpPr>
        <xdr:cNvPr id="470" name="楕円 469"/>
        <xdr:cNvSpPr/>
      </xdr:nvSpPr>
      <xdr:spPr>
        <a:xfrm>
          <a:off x="9588500" y="166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159509</xdr:rowOff>
    </xdr:from>
    <xdr:ext cx="599010" cy="259045"/>
    <xdr:sp macro="" textlink="">
      <xdr:nvSpPr>
        <xdr:cNvPr id="471" name="テキスト ボックス 470"/>
        <xdr:cNvSpPr txBox="1"/>
      </xdr:nvSpPr>
      <xdr:spPr>
        <a:xfrm>
          <a:off x="9339795" y="164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73882</xdr:rowOff>
    </xdr:from>
    <xdr:to>
      <xdr:col>46</xdr:col>
      <xdr:colOff>38100</xdr:colOff>
      <xdr:row>98</xdr:row>
      <xdr:rowOff>4032</xdr:rowOff>
    </xdr:to>
    <xdr:sp macro="" textlink="">
      <xdr:nvSpPr>
        <xdr:cNvPr id="472" name="楕円 471"/>
        <xdr:cNvSpPr/>
      </xdr:nvSpPr>
      <xdr:spPr>
        <a:xfrm>
          <a:off x="8699500" y="167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20559</xdr:rowOff>
    </xdr:from>
    <xdr:ext cx="599010" cy="259045"/>
    <xdr:sp macro="" textlink="">
      <xdr:nvSpPr>
        <xdr:cNvPr id="473" name="テキスト ボックス 472"/>
        <xdr:cNvSpPr txBox="1"/>
      </xdr:nvSpPr>
      <xdr:spPr>
        <a:xfrm>
          <a:off x="8450795" y="1647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99484</xdr:rowOff>
    </xdr:from>
    <xdr:to>
      <xdr:col>41</xdr:col>
      <xdr:colOff>101600</xdr:colOff>
      <xdr:row>98</xdr:row>
      <xdr:rowOff>29634</xdr:rowOff>
    </xdr:to>
    <xdr:sp macro="" textlink="">
      <xdr:nvSpPr>
        <xdr:cNvPr id="474" name="楕円 473"/>
        <xdr:cNvSpPr/>
      </xdr:nvSpPr>
      <xdr:spPr>
        <a:xfrm>
          <a:off x="7810500" y="167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20761</xdr:rowOff>
    </xdr:from>
    <xdr:ext cx="534377" cy="259045"/>
    <xdr:sp macro="" textlink="">
      <xdr:nvSpPr>
        <xdr:cNvPr id="475" name="テキスト ボックス 474"/>
        <xdr:cNvSpPr txBox="1"/>
      </xdr:nvSpPr>
      <xdr:spPr>
        <a:xfrm>
          <a:off x="7594111" y="168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65699</xdr:rowOff>
    </xdr:from>
    <xdr:ext cx="534377" cy="259045"/>
    <xdr:sp macro="" textlink="">
      <xdr:nvSpPr>
        <xdr:cNvPr id="512" name="テキスト ボックス 511"/>
        <xdr:cNvSpPr txBox="1"/>
      </xdr:nvSpPr>
      <xdr:spPr>
        <a:xfrm>
          <a:off x="14325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110811</xdr:rowOff>
    </xdr:from>
    <xdr:to>
      <xdr:col>72</xdr:col>
      <xdr:colOff>38100</xdr:colOff>
      <xdr:row>39</xdr:row>
      <xdr:rowOff>40961</xdr:rowOff>
    </xdr:to>
    <xdr:sp macro="" textlink="">
      <xdr:nvSpPr>
        <xdr:cNvPr id="514" name="フローチャート: 判断 513"/>
        <xdr:cNvSpPr/>
      </xdr:nvSpPr>
      <xdr:spPr>
        <a:xfrm>
          <a:off x="13652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57488</xdr:rowOff>
    </xdr:from>
    <xdr:ext cx="534377" cy="259045"/>
    <xdr:sp macro="" textlink="">
      <xdr:nvSpPr>
        <xdr:cNvPr id="515" name="テキスト ボックス 514"/>
        <xdr:cNvSpPr txBox="1"/>
      </xdr:nvSpPr>
      <xdr:spPr>
        <a:xfrm>
          <a:off x="13436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105184</xdr:rowOff>
    </xdr:from>
    <xdr:to>
      <xdr:col>67</xdr:col>
      <xdr:colOff>101600</xdr:colOff>
      <xdr:row>39</xdr:row>
      <xdr:rowOff>35334</xdr:rowOff>
    </xdr:to>
    <xdr:sp macro="" textlink="">
      <xdr:nvSpPr>
        <xdr:cNvPr id="516" name="フローチャート: 判断 515"/>
        <xdr:cNvSpPr/>
      </xdr:nvSpPr>
      <xdr:spPr>
        <a:xfrm>
          <a:off x="12763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51861</xdr:rowOff>
    </xdr:from>
    <xdr:ext cx="534377" cy="259045"/>
    <xdr:sp macro="" textlink="">
      <xdr:nvSpPr>
        <xdr:cNvPr id="517" name="テキスト ボックス 516"/>
        <xdr:cNvSpPr txBox="1"/>
      </xdr:nvSpPr>
      <xdr:spPr>
        <a:xfrm>
          <a:off x="12547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67411</xdr:rowOff>
    </xdr:from>
    <xdr:to>
      <xdr:col>67</xdr:col>
      <xdr:colOff>101600</xdr:colOff>
      <xdr:row>58</xdr:row>
      <xdr:rowOff>169011</xdr:rowOff>
    </xdr:to>
    <xdr:sp macro="" textlink="">
      <xdr:nvSpPr>
        <xdr:cNvPr id="571" name="フローチャート: 判断 570"/>
        <xdr:cNvSpPr/>
      </xdr:nvSpPr>
      <xdr:spPr>
        <a:xfrm>
          <a:off x="12763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14088</xdr:rowOff>
    </xdr:from>
    <xdr:ext cx="313932" cy="259045"/>
    <xdr:sp macro="" textlink="">
      <xdr:nvSpPr>
        <xdr:cNvPr id="572" name="テキスト ボックス 571"/>
        <xdr:cNvSpPr txBox="1"/>
      </xdr:nvSpPr>
      <xdr:spPr>
        <a:xfrm>
          <a:off x="12657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67819</xdr:rowOff>
    </xdr:from>
    <xdr:to>
      <xdr:col>85</xdr:col>
      <xdr:colOff>127000</xdr:colOff>
      <xdr:row>77</xdr:row>
      <xdr:rowOff>89785</xdr:rowOff>
    </xdr:to>
    <xdr:cxnSp macro="">
      <xdr:nvCxnSpPr>
        <xdr:cNvPr id="616" name="直線コネクタ 615"/>
        <xdr:cNvCxnSpPr/>
      </xdr:nvCxnSpPr>
      <xdr:spPr>
        <a:xfrm>
          <a:off x="15481300" y="13269469"/>
          <a:ext cx="8382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67819</xdr:rowOff>
    </xdr:from>
    <xdr:to>
      <xdr:col>81</xdr:col>
      <xdr:colOff>50800</xdr:colOff>
      <xdr:row>77</xdr:row>
      <xdr:rowOff>99625</xdr:rowOff>
    </xdr:to>
    <xdr:cxnSp macro="">
      <xdr:nvCxnSpPr>
        <xdr:cNvPr id="619" name="直線コネクタ 618"/>
        <xdr:cNvCxnSpPr/>
      </xdr:nvCxnSpPr>
      <xdr:spPr>
        <a:xfrm flipV="1">
          <a:off x="14592300" y="13269469"/>
          <a:ext cx="889000" cy="3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99625</xdr:rowOff>
    </xdr:from>
    <xdr:to>
      <xdr:col>76</xdr:col>
      <xdr:colOff>114300</xdr:colOff>
      <xdr:row>77</xdr:row>
      <xdr:rowOff>105324</xdr:rowOff>
    </xdr:to>
    <xdr:cxnSp macro="">
      <xdr:nvCxnSpPr>
        <xdr:cNvPr id="622" name="直線コネクタ 621"/>
        <xdr:cNvCxnSpPr/>
      </xdr:nvCxnSpPr>
      <xdr:spPr>
        <a:xfrm flipV="1">
          <a:off x="13703300" y="13301275"/>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44190</xdr:rowOff>
    </xdr:from>
    <xdr:ext cx="599010" cy="259045"/>
    <xdr:sp macro="" textlink="">
      <xdr:nvSpPr>
        <xdr:cNvPr id="624" name="テキスト ボックス 623"/>
        <xdr:cNvSpPr txBox="1"/>
      </xdr:nvSpPr>
      <xdr:spPr>
        <a:xfrm>
          <a:off x="14292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105324</xdr:rowOff>
    </xdr:from>
    <xdr:to>
      <xdr:col>71</xdr:col>
      <xdr:colOff>177800</xdr:colOff>
      <xdr:row>77</xdr:row>
      <xdr:rowOff>121417</xdr:rowOff>
    </xdr:to>
    <xdr:cxnSp macro="">
      <xdr:nvCxnSpPr>
        <xdr:cNvPr id="625" name="直線コネクタ 624"/>
        <xdr:cNvCxnSpPr/>
      </xdr:nvCxnSpPr>
      <xdr:spPr>
        <a:xfrm flipV="1">
          <a:off x="12814300" y="13306974"/>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115258</xdr:rowOff>
    </xdr:from>
    <xdr:to>
      <xdr:col>72</xdr:col>
      <xdr:colOff>38100</xdr:colOff>
      <xdr:row>78</xdr:row>
      <xdr:rowOff>45408</xdr:rowOff>
    </xdr:to>
    <xdr:sp macro="" textlink="">
      <xdr:nvSpPr>
        <xdr:cNvPr id="626" name="フローチャート: 判断 625"/>
        <xdr:cNvSpPr/>
      </xdr:nvSpPr>
      <xdr:spPr>
        <a:xfrm>
          <a:off x="13652500" y="1331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36535</xdr:rowOff>
    </xdr:from>
    <xdr:ext cx="599010" cy="259045"/>
    <xdr:sp macro="" textlink="">
      <xdr:nvSpPr>
        <xdr:cNvPr id="627" name="テキスト ボックス 626"/>
        <xdr:cNvSpPr txBox="1"/>
      </xdr:nvSpPr>
      <xdr:spPr>
        <a:xfrm>
          <a:off x="13403795" y="1340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100247</xdr:rowOff>
    </xdr:from>
    <xdr:to>
      <xdr:col>67</xdr:col>
      <xdr:colOff>101600</xdr:colOff>
      <xdr:row>78</xdr:row>
      <xdr:rowOff>30397</xdr:rowOff>
    </xdr:to>
    <xdr:sp macro="" textlink="">
      <xdr:nvSpPr>
        <xdr:cNvPr id="628" name="フローチャート: 判断 627"/>
        <xdr:cNvSpPr/>
      </xdr:nvSpPr>
      <xdr:spPr>
        <a:xfrm>
          <a:off x="12763500" y="1330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21524</xdr:rowOff>
    </xdr:from>
    <xdr:ext cx="599010" cy="259045"/>
    <xdr:sp macro="" textlink="">
      <xdr:nvSpPr>
        <xdr:cNvPr id="629" name="テキスト ボックス 628"/>
        <xdr:cNvSpPr txBox="1"/>
      </xdr:nvSpPr>
      <xdr:spPr>
        <a:xfrm>
          <a:off x="12514795" y="1339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38985</xdr:rowOff>
    </xdr:from>
    <xdr:to>
      <xdr:col>85</xdr:col>
      <xdr:colOff>177800</xdr:colOff>
      <xdr:row>77</xdr:row>
      <xdr:rowOff>140585</xdr:rowOff>
    </xdr:to>
    <xdr:sp macro="" textlink="">
      <xdr:nvSpPr>
        <xdr:cNvPr id="635" name="楕円 634"/>
        <xdr:cNvSpPr/>
      </xdr:nvSpPr>
      <xdr:spPr>
        <a:xfrm>
          <a:off x="16268700" y="132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61862</xdr:rowOff>
    </xdr:from>
    <xdr:ext cx="599010" cy="259045"/>
    <xdr:sp macro="" textlink="">
      <xdr:nvSpPr>
        <xdr:cNvPr id="636" name="公債費該当値テキスト"/>
        <xdr:cNvSpPr txBox="1"/>
      </xdr:nvSpPr>
      <xdr:spPr>
        <a:xfrm>
          <a:off x="16370300" y="1309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17019</xdr:rowOff>
    </xdr:from>
    <xdr:to>
      <xdr:col>81</xdr:col>
      <xdr:colOff>101600</xdr:colOff>
      <xdr:row>77</xdr:row>
      <xdr:rowOff>118619</xdr:rowOff>
    </xdr:to>
    <xdr:sp macro="" textlink="">
      <xdr:nvSpPr>
        <xdr:cNvPr id="637" name="楕円 636"/>
        <xdr:cNvSpPr/>
      </xdr:nvSpPr>
      <xdr:spPr>
        <a:xfrm>
          <a:off x="15430500" y="132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135146</xdr:rowOff>
    </xdr:from>
    <xdr:ext cx="599010" cy="259045"/>
    <xdr:sp macro="" textlink="">
      <xdr:nvSpPr>
        <xdr:cNvPr id="638" name="テキスト ボックス 637"/>
        <xdr:cNvSpPr txBox="1"/>
      </xdr:nvSpPr>
      <xdr:spPr>
        <a:xfrm>
          <a:off x="15181795" y="1299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48825</xdr:rowOff>
    </xdr:from>
    <xdr:to>
      <xdr:col>76</xdr:col>
      <xdr:colOff>165100</xdr:colOff>
      <xdr:row>77</xdr:row>
      <xdr:rowOff>150425</xdr:rowOff>
    </xdr:to>
    <xdr:sp macro="" textlink="">
      <xdr:nvSpPr>
        <xdr:cNvPr id="639" name="楕円 638"/>
        <xdr:cNvSpPr/>
      </xdr:nvSpPr>
      <xdr:spPr>
        <a:xfrm>
          <a:off x="14541500" y="132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166952</xdr:rowOff>
    </xdr:from>
    <xdr:ext cx="599010" cy="259045"/>
    <xdr:sp macro="" textlink="">
      <xdr:nvSpPr>
        <xdr:cNvPr id="640" name="テキスト ボックス 639"/>
        <xdr:cNvSpPr txBox="1"/>
      </xdr:nvSpPr>
      <xdr:spPr>
        <a:xfrm>
          <a:off x="14292795" y="1302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54524</xdr:rowOff>
    </xdr:from>
    <xdr:to>
      <xdr:col>72</xdr:col>
      <xdr:colOff>38100</xdr:colOff>
      <xdr:row>77</xdr:row>
      <xdr:rowOff>156124</xdr:rowOff>
    </xdr:to>
    <xdr:sp macro="" textlink="">
      <xdr:nvSpPr>
        <xdr:cNvPr id="641" name="楕円 640"/>
        <xdr:cNvSpPr/>
      </xdr:nvSpPr>
      <xdr:spPr>
        <a:xfrm>
          <a:off x="13652500" y="132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1201</xdr:rowOff>
    </xdr:from>
    <xdr:ext cx="599010" cy="259045"/>
    <xdr:sp macro="" textlink="">
      <xdr:nvSpPr>
        <xdr:cNvPr id="642" name="テキスト ボックス 641"/>
        <xdr:cNvSpPr txBox="1"/>
      </xdr:nvSpPr>
      <xdr:spPr>
        <a:xfrm>
          <a:off x="13403795" y="130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70617</xdr:rowOff>
    </xdr:from>
    <xdr:to>
      <xdr:col>67</xdr:col>
      <xdr:colOff>101600</xdr:colOff>
      <xdr:row>78</xdr:row>
      <xdr:rowOff>767</xdr:rowOff>
    </xdr:to>
    <xdr:sp macro="" textlink="">
      <xdr:nvSpPr>
        <xdr:cNvPr id="643" name="楕円 642"/>
        <xdr:cNvSpPr/>
      </xdr:nvSpPr>
      <xdr:spPr>
        <a:xfrm>
          <a:off x="12763500" y="132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17294</xdr:rowOff>
    </xdr:from>
    <xdr:ext cx="599010" cy="259045"/>
    <xdr:sp macro="" textlink="">
      <xdr:nvSpPr>
        <xdr:cNvPr id="644" name="テキスト ボックス 643"/>
        <xdr:cNvSpPr txBox="1"/>
      </xdr:nvSpPr>
      <xdr:spPr>
        <a:xfrm>
          <a:off x="12514795" y="130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63328</xdr:rowOff>
    </xdr:from>
    <xdr:to>
      <xdr:col>85</xdr:col>
      <xdr:colOff>127000</xdr:colOff>
      <xdr:row>98</xdr:row>
      <xdr:rowOff>135466</xdr:rowOff>
    </xdr:to>
    <xdr:cxnSp macro="">
      <xdr:nvCxnSpPr>
        <xdr:cNvPr id="671" name="直線コネクタ 670"/>
        <xdr:cNvCxnSpPr/>
      </xdr:nvCxnSpPr>
      <xdr:spPr>
        <a:xfrm flipV="1">
          <a:off x="15481300" y="16865428"/>
          <a:ext cx="838200" cy="7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135466</xdr:rowOff>
    </xdr:from>
    <xdr:to>
      <xdr:col>81</xdr:col>
      <xdr:colOff>50800</xdr:colOff>
      <xdr:row>98</xdr:row>
      <xdr:rowOff>137851</xdr:rowOff>
    </xdr:to>
    <xdr:cxnSp macro="">
      <xdr:nvCxnSpPr>
        <xdr:cNvPr id="674" name="直線コネクタ 673"/>
        <xdr:cNvCxnSpPr/>
      </xdr:nvCxnSpPr>
      <xdr:spPr>
        <a:xfrm flipV="1">
          <a:off x="14592300" y="16937566"/>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137851</xdr:rowOff>
    </xdr:from>
    <xdr:to>
      <xdr:col>76</xdr:col>
      <xdr:colOff>114300</xdr:colOff>
      <xdr:row>98</xdr:row>
      <xdr:rowOff>139269</xdr:rowOff>
    </xdr:to>
    <xdr:cxnSp macro="">
      <xdr:nvCxnSpPr>
        <xdr:cNvPr id="677" name="直線コネクタ 676"/>
        <xdr:cNvCxnSpPr/>
      </xdr:nvCxnSpPr>
      <xdr:spPr>
        <a:xfrm flipV="1">
          <a:off x="13703300" y="16939951"/>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133101</xdr:rowOff>
    </xdr:from>
    <xdr:ext cx="534377" cy="259045"/>
    <xdr:sp macro="" textlink="">
      <xdr:nvSpPr>
        <xdr:cNvPr id="679" name="テキスト ボックス 678"/>
        <xdr:cNvSpPr txBox="1"/>
      </xdr:nvSpPr>
      <xdr:spPr>
        <a:xfrm>
          <a:off x="14325111" y="165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139269</xdr:rowOff>
    </xdr:from>
    <xdr:to>
      <xdr:col>71</xdr:col>
      <xdr:colOff>177800</xdr:colOff>
      <xdr:row>98</xdr:row>
      <xdr:rowOff>139298</xdr:rowOff>
    </xdr:to>
    <xdr:cxnSp macro="">
      <xdr:nvCxnSpPr>
        <xdr:cNvPr id="680" name="直線コネクタ 679"/>
        <xdr:cNvCxnSpPr/>
      </xdr:nvCxnSpPr>
      <xdr:spPr>
        <a:xfrm flipV="1">
          <a:off x="12814300" y="16941369"/>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23386</xdr:rowOff>
    </xdr:from>
    <xdr:to>
      <xdr:col>72</xdr:col>
      <xdr:colOff>38100</xdr:colOff>
      <xdr:row>98</xdr:row>
      <xdr:rowOff>124986</xdr:rowOff>
    </xdr:to>
    <xdr:sp macro="" textlink="">
      <xdr:nvSpPr>
        <xdr:cNvPr id="681" name="フローチャート: 判断 680"/>
        <xdr:cNvSpPr/>
      </xdr:nvSpPr>
      <xdr:spPr>
        <a:xfrm>
          <a:off x="13652500" y="168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141513</xdr:rowOff>
    </xdr:from>
    <xdr:ext cx="534377" cy="259045"/>
    <xdr:sp macro="" textlink="">
      <xdr:nvSpPr>
        <xdr:cNvPr id="682" name="テキスト ボックス 681"/>
        <xdr:cNvSpPr txBox="1"/>
      </xdr:nvSpPr>
      <xdr:spPr>
        <a:xfrm>
          <a:off x="13436111" y="1660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13790</xdr:rowOff>
    </xdr:from>
    <xdr:to>
      <xdr:col>67</xdr:col>
      <xdr:colOff>101600</xdr:colOff>
      <xdr:row>98</xdr:row>
      <xdr:rowOff>115390</xdr:rowOff>
    </xdr:to>
    <xdr:sp macro="" textlink="">
      <xdr:nvSpPr>
        <xdr:cNvPr id="683" name="フローチャート: 判断 682"/>
        <xdr:cNvSpPr/>
      </xdr:nvSpPr>
      <xdr:spPr>
        <a:xfrm>
          <a:off x="12763500" y="168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131917</xdr:rowOff>
    </xdr:from>
    <xdr:ext cx="534377" cy="259045"/>
    <xdr:sp macro="" textlink="">
      <xdr:nvSpPr>
        <xdr:cNvPr id="684" name="テキスト ボックス 683"/>
        <xdr:cNvSpPr txBox="1"/>
      </xdr:nvSpPr>
      <xdr:spPr>
        <a:xfrm>
          <a:off x="12547111" y="1659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12528</xdr:rowOff>
    </xdr:from>
    <xdr:to>
      <xdr:col>85</xdr:col>
      <xdr:colOff>177800</xdr:colOff>
      <xdr:row>98</xdr:row>
      <xdr:rowOff>114128</xdr:rowOff>
    </xdr:to>
    <xdr:sp macro="" textlink="">
      <xdr:nvSpPr>
        <xdr:cNvPr id="690" name="楕円 689"/>
        <xdr:cNvSpPr/>
      </xdr:nvSpPr>
      <xdr:spPr>
        <a:xfrm>
          <a:off x="16268700" y="168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143355</xdr:rowOff>
    </xdr:from>
    <xdr:ext cx="534377" cy="259045"/>
    <xdr:sp macro="" textlink="">
      <xdr:nvSpPr>
        <xdr:cNvPr id="691" name="積立金該当値テキスト"/>
        <xdr:cNvSpPr txBox="1"/>
      </xdr:nvSpPr>
      <xdr:spPr>
        <a:xfrm>
          <a:off x="16370300" y="1660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84666</xdr:rowOff>
    </xdr:from>
    <xdr:to>
      <xdr:col>81</xdr:col>
      <xdr:colOff>101600</xdr:colOff>
      <xdr:row>99</xdr:row>
      <xdr:rowOff>14816</xdr:rowOff>
    </xdr:to>
    <xdr:sp macro="" textlink="">
      <xdr:nvSpPr>
        <xdr:cNvPr id="692" name="楕円 691"/>
        <xdr:cNvSpPr/>
      </xdr:nvSpPr>
      <xdr:spPr>
        <a:xfrm>
          <a:off x="15430500" y="168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5943</xdr:rowOff>
    </xdr:from>
    <xdr:ext cx="469744" cy="259045"/>
    <xdr:sp macro="" textlink="">
      <xdr:nvSpPr>
        <xdr:cNvPr id="693" name="テキスト ボックス 692"/>
        <xdr:cNvSpPr txBox="1"/>
      </xdr:nvSpPr>
      <xdr:spPr>
        <a:xfrm>
          <a:off x="15246428" y="1697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87051</xdr:rowOff>
    </xdr:from>
    <xdr:to>
      <xdr:col>76</xdr:col>
      <xdr:colOff>165100</xdr:colOff>
      <xdr:row>99</xdr:row>
      <xdr:rowOff>17201</xdr:rowOff>
    </xdr:to>
    <xdr:sp macro="" textlink="">
      <xdr:nvSpPr>
        <xdr:cNvPr id="694" name="楕円 693"/>
        <xdr:cNvSpPr/>
      </xdr:nvSpPr>
      <xdr:spPr>
        <a:xfrm>
          <a:off x="14541500" y="1688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8328</xdr:rowOff>
    </xdr:from>
    <xdr:ext cx="469744" cy="259045"/>
    <xdr:sp macro="" textlink="">
      <xdr:nvSpPr>
        <xdr:cNvPr id="695" name="テキスト ボックス 694"/>
        <xdr:cNvSpPr txBox="1"/>
      </xdr:nvSpPr>
      <xdr:spPr>
        <a:xfrm>
          <a:off x="14357428" y="1698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88469</xdr:rowOff>
    </xdr:from>
    <xdr:to>
      <xdr:col>72</xdr:col>
      <xdr:colOff>38100</xdr:colOff>
      <xdr:row>99</xdr:row>
      <xdr:rowOff>18619</xdr:rowOff>
    </xdr:to>
    <xdr:sp macro="" textlink="">
      <xdr:nvSpPr>
        <xdr:cNvPr id="696" name="楕円 695"/>
        <xdr:cNvSpPr/>
      </xdr:nvSpPr>
      <xdr:spPr>
        <a:xfrm>
          <a:off x="13652500" y="168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9746</xdr:rowOff>
    </xdr:from>
    <xdr:ext cx="378565" cy="259045"/>
    <xdr:sp macro="" textlink="">
      <xdr:nvSpPr>
        <xdr:cNvPr id="697" name="テキスト ボックス 696"/>
        <xdr:cNvSpPr txBox="1"/>
      </xdr:nvSpPr>
      <xdr:spPr>
        <a:xfrm>
          <a:off x="13514017" y="16983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88498</xdr:rowOff>
    </xdr:from>
    <xdr:to>
      <xdr:col>67</xdr:col>
      <xdr:colOff>101600</xdr:colOff>
      <xdr:row>99</xdr:row>
      <xdr:rowOff>18648</xdr:rowOff>
    </xdr:to>
    <xdr:sp macro="" textlink="">
      <xdr:nvSpPr>
        <xdr:cNvPr id="698" name="楕円 697"/>
        <xdr:cNvSpPr/>
      </xdr:nvSpPr>
      <xdr:spPr>
        <a:xfrm>
          <a:off x="12763500" y="1689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9775</xdr:rowOff>
    </xdr:from>
    <xdr:ext cx="378565" cy="259045"/>
    <xdr:sp macro="" textlink="">
      <xdr:nvSpPr>
        <xdr:cNvPr id="699" name="テキスト ボックス 698"/>
        <xdr:cNvSpPr txBox="1"/>
      </xdr:nvSpPr>
      <xdr:spPr>
        <a:xfrm>
          <a:off x="12625017" y="16983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67892</xdr:rowOff>
    </xdr:from>
    <xdr:to>
      <xdr:col>107</xdr:col>
      <xdr:colOff>101600</xdr:colOff>
      <xdr:row>38</xdr:row>
      <xdr:rowOff>169492</xdr:rowOff>
    </xdr:to>
    <xdr:sp macro="" textlink="">
      <xdr:nvSpPr>
        <xdr:cNvPr id="733" name="フローチャート: 判断 732"/>
        <xdr:cNvSpPr/>
      </xdr:nvSpPr>
      <xdr:spPr>
        <a:xfrm>
          <a:off x="20383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14569</xdr:rowOff>
    </xdr:from>
    <xdr:ext cx="378565" cy="259045"/>
    <xdr:sp macro="" textlink="">
      <xdr:nvSpPr>
        <xdr:cNvPr id="734" name="テキスト ボックス 733"/>
        <xdr:cNvSpPr txBox="1"/>
      </xdr:nvSpPr>
      <xdr:spPr>
        <a:xfrm>
          <a:off x="20245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83893</xdr:rowOff>
    </xdr:from>
    <xdr:to>
      <xdr:col>102</xdr:col>
      <xdr:colOff>165100</xdr:colOff>
      <xdr:row>39</xdr:row>
      <xdr:rowOff>14043</xdr:rowOff>
    </xdr:to>
    <xdr:sp macro="" textlink="">
      <xdr:nvSpPr>
        <xdr:cNvPr id="736" name="フローチャート: 判断 735"/>
        <xdr:cNvSpPr/>
      </xdr:nvSpPr>
      <xdr:spPr>
        <a:xfrm>
          <a:off x="19494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30571</xdr:rowOff>
    </xdr:from>
    <xdr:ext cx="378565" cy="259045"/>
    <xdr:sp macro="" textlink="">
      <xdr:nvSpPr>
        <xdr:cNvPr id="737" name="テキスト ボックス 736"/>
        <xdr:cNvSpPr txBox="1"/>
      </xdr:nvSpPr>
      <xdr:spPr>
        <a:xfrm>
          <a:off x="19356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52964</xdr:rowOff>
    </xdr:from>
    <xdr:to>
      <xdr:col>98</xdr:col>
      <xdr:colOff>38100</xdr:colOff>
      <xdr:row>38</xdr:row>
      <xdr:rowOff>154564</xdr:rowOff>
    </xdr:to>
    <xdr:sp macro="" textlink="">
      <xdr:nvSpPr>
        <xdr:cNvPr id="738" name="フローチャート: 判断 737"/>
        <xdr:cNvSpPr/>
      </xdr:nvSpPr>
      <xdr:spPr>
        <a:xfrm>
          <a:off x="18605500" y="656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171091</xdr:rowOff>
    </xdr:from>
    <xdr:ext cx="469744" cy="259045"/>
    <xdr:sp macro="" textlink="">
      <xdr:nvSpPr>
        <xdr:cNvPr id="739" name="テキスト ボックス 738"/>
        <xdr:cNvSpPr txBox="1"/>
      </xdr:nvSpPr>
      <xdr:spPr>
        <a:xfrm>
          <a:off x="18421428" y="634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158179</xdr:rowOff>
    </xdr:from>
    <xdr:to>
      <xdr:col>116</xdr:col>
      <xdr:colOff>63500</xdr:colOff>
      <xdr:row>58</xdr:row>
      <xdr:rowOff>158890</xdr:rowOff>
    </xdr:to>
    <xdr:cxnSp macro="">
      <xdr:nvCxnSpPr>
        <xdr:cNvPr id="783" name="直線コネクタ 782"/>
        <xdr:cNvCxnSpPr/>
      </xdr:nvCxnSpPr>
      <xdr:spPr>
        <a:xfrm flipV="1">
          <a:off x="21323300" y="10102279"/>
          <a:ext cx="8382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158890</xdr:rowOff>
    </xdr:from>
    <xdr:to>
      <xdr:col>111</xdr:col>
      <xdr:colOff>177800</xdr:colOff>
      <xdr:row>58</xdr:row>
      <xdr:rowOff>159651</xdr:rowOff>
    </xdr:to>
    <xdr:cxnSp macro="">
      <xdr:nvCxnSpPr>
        <xdr:cNvPr id="786" name="直線コネクタ 785"/>
        <xdr:cNvCxnSpPr/>
      </xdr:nvCxnSpPr>
      <xdr:spPr>
        <a:xfrm flipV="1">
          <a:off x="20434300" y="1010299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159651</xdr:rowOff>
    </xdr:from>
    <xdr:to>
      <xdr:col>107</xdr:col>
      <xdr:colOff>50800</xdr:colOff>
      <xdr:row>58</xdr:row>
      <xdr:rowOff>160592</xdr:rowOff>
    </xdr:to>
    <xdr:cxnSp macro="">
      <xdr:nvCxnSpPr>
        <xdr:cNvPr id="789" name="直線コネクタ 788"/>
        <xdr:cNvCxnSpPr/>
      </xdr:nvCxnSpPr>
      <xdr:spPr>
        <a:xfrm flipV="1">
          <a:off x="19545300" y="10103751"/>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0" name="フローチャート: 判断 789"/>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9123</xdr:rowOff>
    </xdr:from>
    <xdr:ext cx="469744" cy="259045"/>
    <xdr:sp macro="" textlink="">
      <xdr:nvSpPr>
        <xdr:cNvPr id="791" name="テキスト ボックス 790"/>
        <xdr:cNvSpPr txBox="1"/>
      </xdr:nvSpPr>
      <xdr:spPr>
        <a:xfrm>
          <a:off x="20199428" y="97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160592</xdr:rowOff>
    </xdr:from>
    <xdr:to>
      <xdr:col>102</xdr:col>
      <xdr:colOff>114300</xdr:colOff>
      <xdr:row>58</xdr:row>
      <xdr:rowOff>161481</xdr:rowOff>
    </xdr:to>
    <xdr:cxnSp macro="">
      <xdr:nvCxnSpPr>
        <xdr:cNvPr id="792" name="直線コネクタ 791"/>
        <xdr:cNvCxnSpPr/>
      </xdr:nvCxnSpPr>
      <xdr:spPr>
        <a:xfrm flipV="1">
          <a:off x="18656300" y="10104692"/>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87096</xdr:rowOff>
    </xdr:from>
    <xdr:to>
      <xdr:col>102</xdr:col>
      <xdr:colOff>165100</xdr:colOff>
      <xdr:row>58</xdr:row>
      <xdr:rowOff>17246</xdr:rowOff>
    </xdr:to>
    <xdr:sp macro="" textlink="">
      <xdr:nvSpPr>
        <xdr:cNvPr id="793" name="フローチャート: 判断 792"/>
        <xdr:cNvSpPr/>
      </xdr:nvSpPr>
      <xdr:spPr>
        <a:xfrm>
          <a:off x="19494500" y="985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33773</xdr:rowOff>
    </xdr:from>
    <xdr:ext cx="534377" cy="259045"/>
    <xdr:sp macro="" textlink="">
      <xdr:nvSpPr>
        <xdr:cNvPr id="794" name="テキスト ボックス 793"/>
        <xdr:cNvSpPr txBox="1"/>
      </xdr:nvSpPr>
      <xdr:spPr>
        <a:xfrm>
          <a:off x="19278111" y="96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79515</xdr:rowOff>
    </xdr:from>
    <xdr:to>
      <xdr:col>98</xdr:col>
      <xdr:colOff>38100</xdr:colOff>
      <xdr:row>58</xdr:row>
      <xdr:rowOff>9665</xdr:rowOff>
    </xdr:to>
    <xdr:sp macro="" textlink="">
      <xdr:nvSpPr>
        <xdr:cNvPr id="795" name="フローチャート: 判断 794"/>
        <xdr:cNvSpPr/>
      </xdr:nvSpPr>
      <xdr:spPr>
        <a:xfrm>
          <a:off x="18605500" y="98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26192</xdr:rowOff>
    </xdr:from>
    <xdr:ext cx="534377" cy="259045"/>
    <xdr:sp macro="" textlink="">
      <xdr:nvSpPr>
        <xdr:cNvPr id="796" name="テキスト ボックス 795"/>
        <xdr:cNvSpPr txBox="1"/>
      </xdr:nvSpPr>
      <xdr:spPr>
        <a:xfrm>
          <a:off x="18389111" y="96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107379</xdr:rowOff>
    </xdr:from>
    <xdr:to>
      <xdr:col>116</xdr:col>
      <xdr:colOff>114300</xdr:colOff>
      <xdr:row>59</xdr:row>
      <xdr:rowOff>37529</xdr:rowOff>
    </xdr:to>
    <xdr:sp macro="" textlink="">
      <xdr:nvSpPr>
        <xdr:cNvPr id="802" name="楕円 801"/>
        <xdr:cNvSpPr/>
      </xdr:nvSpPr>
      <xdr:spPr>
        <a:xfrm>
          <a:off x="22110700" y="100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108090</xdr:rowOff>
    </xdr:from>
    <xdr:to>
      <xdr:col>112</xdr:col>
      <xdr:colOff>38100</xdr:colOff>
      <xdr:row>59</xdr:row>
      <xdr:rowOff>38240</xdr:rowOff>
    </xdr:to>
    <xdr:sp macro="" textlink="">
      <xdr:nvSpPr>
        <xdr:cNvPr id="804" name="楕円 803"/>
        <xdr:cNvSpPr/>
      </xdr:nvSpPr>
      <xdr:spPr>
        <a:xfrm>
          <a:off x="21272500" y="100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29367</xdr:rowOff>
    </xdr:from>
    <xdr:ext cx="469744" cy="259045"/>
    <xdr:sp macro="" textlink="">
      <xdr:nvSpPr>
        <xdr:cNvPr id="805" name="テキスト ボックス 804"/>
        <xdr:cNvSpPr txBox="1"/>
      </xdr:nvSpPr>
      <xdr:spPr>
        <a:xfrm>
          <a:off x="21088428" y="1014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108851</xdr:rowOff>
    </xdr:from>
    <xdr:to>
      <xdr:col>107</xdr:col>
      <xdr:colOff>101600</xdr:colOff>
      <xdr:row>59</xdr:row>
      <xdr:rowOff>39001</xdr:rowOff>
    </xdr:to>
    <xdr:sp macro="" textlink="">
      <xdr:nvSpPr>
        <xdr:cNvPr id="806" name="楕円 805"/>
        <xdr:cNvSpPr/>
      </xdr:nvSpPr>
      <xdr:spPr>
        <a:xfrm>
          <a:off x="20383500" y="100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30128</xdr:rowOff>
    </xdr:from>
    <xdr:ext cx="469744" cy="259045"/>
    <xdr:sp macro="" textlink="">
      <xdr:nvSpPr>
        <xdr:cNvPr id="807" name="テキスト ボックス 806"/>
        <xdr:cNvSpPr txBox="1"/>
      </xdr:nvSpPr>
      <xdr:spPr>
        <a:xfrm>
          <a:off x="20199428" y="101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109792</xdr:rowOff>
    </xdr:from>
    <xdr:to>
      <xdr:col>102</xdr:col>
      <xdr:colOff>165100</xdr:colOff>
      <xdr:row>59</xdr:row>
      <xdr:rowOff>39942</xdr:rowOff>
    </xdr:to>
    <xdr:sp macro="" textlink="">
      <xdr:nvSpPr>
        <xdr:cNvPr id="808" name="楕円 807"/>
        <xdr:cNvSpPr/>
      </xdr:nvSpPr>
      <xdr:spPr>
        <a:xfrm>
          <a:off x="19494500" y="100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31069</xdr:rowOff>
    </xdr:from>
    <xdr:ext cx="469744" cy="259045"/>
    <xdr:sp macro="" textlink="">
      <xdr:nvSpPr>
        <xdr:cNvPr id="809" name="テキスト ボックス 808"/>
        <xdr:cNvSpPr txBox="1"/>
      </xdr:nvSpPr>
      <xdr:spPr>
        <a:xfrm>
          <a:off x="19310428" y="1014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110681</xdr:rowOff>
    </xdr:from>
    <xdr:to>
      <xdr:col>98</xdr:col>
      <xdr:colOff>38100</xdr:colOff>
      <xdr:row>59</xdr:row>
      <xdr:rowOff>40831</xdr:rowOff>
    </xdr:to>
    <xdr:sp macro="" textlink="">
      <xdr:nvSpPr>
        <xdr:cNvPr id="810" name="楕円 809"/>
        <xdr:cNvSpPr/>
      </xdr:nvSpPr>
      <xdr:spPr>
        <a:xfrm>
          <a:off x="18605500" y="100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31958</xdr:rowOff>
    </xdr:from>
    <xdr:ext cx="469744" cy="259045"/>
    <xdr:sp macro="" textlink="">
      <xdr:nvSpPr>
        <xdr:cNvPr id="811" name="テキスト ボックス 810"/>
        <xdr:cNvSpPr txBox="1"/>
      </xdr:nvSpPr>
      <xdr:spPr>
        <a:xfrm>
          <a:off x="18421428" y="1014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31561</xdr:rowOff>
    </xdr:from>
    <xdr:to>
      <xdr:col>116</xdr:col>
      <xdr:colOff>63500</xdr:colOff>
      <xdr:row>76</xdr:row>
      <xdr:rowOff>48606</xdr:rowOff>
    </xdr:to>
    <xdr:cxnSp macro="">
      <xdr:nvCxnSpPr>
        <xdr:cNvPr id="840" name="直線コネクタ 839"/>
        <xdr:cNvCxnSpPr/>
      </xdr:nvCxnSpPr>
      <xdr:spPr>
        <a:xfrm>
          <a:off x="21323300" y="13061761"/>
          <a:ext cx="8382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31561</xdr:rowOff>
    </xdr:from>
    <xdr:to>
      <xdr:col>111</xdr:col>
      <xdr:colOff>177800</xdr:colOff>
      <xdr:row>76</xdr:row>
      <xdr:rowOff>83251</xdr:rowOff>
    </xdr:to>
    <xdr:cxnSp macro="">
      <xdr:nvCxnSpPr>
        <xdr:cNvPr id="843" name="直線コネクタ 842"/>
        <xdr:cNvCxnSpPr/>
      </xdr:nvCxnSpPr>
      <xdr:spPr>
        <a:xfrm flipV="1">
          <a:off x="20434300" y="13061761"/>
          <a:ext cx="889000" cy="5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83251</xdr:rowOff>
    </xdr:from>
    <xdr:to>
      <xdr:col>107</xdr:col>
      <xdr:colOff>50800</xdr:colOff>
      <xdr:row>76</xdr:row>
      <xdr:rowOff>136370</xdr:rowOff>
    </xdr:to>
    <xdr:cxnSp macro="">
      <xdr:nvCxnSpPr>
        <xdr:cNvPr id="846" name="直線コネクタ 845"/>
        <xdr:cNvCxnSpPr/>
      </xdr:nvCxnSpPr>
      <xdr:spPr>
        <a:xfrm flipV="1">
          <a:off x="19545300" y="13113451"/>
          <a:ext cx="889000" cy="5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7" name="フローチャート: 判断 846"/>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34078</xdr:rowOff>
    </xdr:from>
    <xdr:ext cx="599010" cy="259045"/>
    <xdr:sp macro="" textlink="">
      <xdr:nvSpPr>
        <xdr:cNvPr id="848" name="テキスト ボックス 847"/>
        <xdr:cNvSpPr txBox="1"/>
      </xdr:nvSpPr>
      <xdr:spPr>
        <a:xfrm>
          <a:off x="20134795" y="132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136370</xdr:rowOff>
    </xdr:from>
    <xdr:to>
      <xdr:col>102</xdr:col>
      <xdr:colOff>114300</xdr:colOff>
      <xdr:row>77</xdr:row>
      <xdr:rowOff>23777</xdr:rowOff>
    </xdr:to>
    <xdr:cxnSp macro="">
      <xdr:nvCxnSpPr>
        <xdr:cNvPr id="849" name="直線コネクタ 848"/>
        <xdr:cNvCxnSpPr/>
      </xdr:nvCxnSpPr>
      <xdr:spPr>
        <a:xfrm flipV="1">
          <a:off x="18656300" y="13166570"/>
          <a:ext cx="889000" cy="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112099</xdr:rowOff>
    </xdr:from>
    <xdr:to>
      <xdr:col>102</xdr:col>
      <xdr:colOff>165100</xdr:colOff>
      <xdr:row>77</xdr:row>
      <xdr:rowOff>42249</xdr:rowOff>
    </xdr:to>
    <xdr:sp macro="" textlink="">
      <xdr:nvSpPr>
        <xdr:cNvPr id="850" name="フローチャート: 判断 849"/>
        <xdr:cNvSpPr/>
      </xdr:nvSpPr>
      <xdr:spPr>
        <a:xfrm>
          <a:off x="19494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33376</xdr:rowOff>
    </xdr:from>
    <xdr:ext cx="599010" cy="259045"/>
    <xdr:sp macro="" textlink="">
      <xdr:nvSpPr>
        <xdr:cNvPr id="851" name="テキスト ボックス 850"/>
        <xdr:cNvSpPr txBox="1"/>
      </xdr:nvSpPr>
      <xdr:spPr>
        <a:xfrm>
          <a:off x="19245795"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126443</xdr:rowOff>
    </xdr:from>
    <xdr:to>
      <xdr:col>98</xdr:col>
      <xdr:colOff>38100</xdr:colOff>
      <xdr:row>77</xdr:row>
      <xdr:rowOff>56593</xdr:rowOff>
    </xdr:to>
    <xdr:sp macro="" textlink="">
      <xdr:nvSpPr>
        <xdr:cNvPr id="852" name="フローチャート: 判断 851"/>
        <xdr:cNvSpPr/>
      </xdr:nvSpPr>
      <xdr:spPr>
        <a:xfrm>
          <a:off x="18605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73120</xdr:rowOff>
    </xdr:from>
    <xdr:ext cx="599010" cy="259045"/>
    <xdr:sp macro="" textlink="">
      <xdr:nvSpPr>
        <xdr:cNvPr id="853" name="テキスト ボックス 852"/>
        <xdr:cNvSpPr txBox="1"/>
      </xdr:nvSpPr>
      <xdr:spPr>
        <a:xfrm>
          <a:off x="18356795"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169256</xdr:rowOff>
    </xdr:from>
    <xdr:to>
      <xdr:col>116</xdr:col>
      <xdr:colOff>114300</xdr:colOff>
      <xdr:row>76</xdr:row>
      <xdr:rowOff>99406</xdr:rowOff>
    </xdr:to>
    <xdr:sp macro="" textlink="">
      <xdr:nvSpPr>
        <xdr:cNvPr id="859" name="楕円 858"/>
        <xdr:cNvSpPr/>
      </xdr:nvSpPr>
      <xdr:spPr>
        <a:xfrm>
          <a:off x="22110700" y="1302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20683</xdr:rowOff>
    </xdr:from>
    <xdr:ext cx="599010" cy="259045"/>
    <xdr:sp macro="" textlink="">
      <xdr:nvSpPr>
        <xdr:cNvPr id="860" name="繰出金該当値テキスト"/>
        <xdr:cNvSpPr txBox="1"/>
      </xdr:nvSpPr>
      <xdr:spPr>
        <a:xfrm>
          <a:off x="22212300" y="1287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152211</xdr:rowOff>
    </xdr:from>
    <xdr:to>
      <xdr:col>112</xdr:col>
      <xdr:colOff>38100</xdr:colOff>
      <xdr:row>76</xdr:row>
      <xdr:rowOff>82361</xdr:rowOff>
    </xdr:to>
    <xdr:sp macro="" textlink="">
      <xdr:nvSpPr>
        <xdr:cNvPr id="861" name="楕円 860"/>
        <xdr:cNvSpPr/>
      </xdr:nvSpPr>
      <xdr:spPr>
        <a:xfrm>
          <a:off x="21272500" y="130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98888</xdr:rowOff>
    </xdr:from>
    <xdr:ext cx="599010" cy="259045"/>
    <xdr:sp macro="" textlink="">
      <xdr:nvSpPr>
        <xdr:cNvPr id="862" name="テキスト ボックス 861"/>
        <xdr:cNvSpPr txBox="1"/>
      </xdr:nvSpPr>
      <xdr:spPr>
        <a:xfrm>
          <a:off x="21023795" y="1278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32451</xdr:rowOff>
    </xdr:from>
    <xdr:to>
      <xdr:col>107</xdr:col>
      <xdr:colOff>101600</xdr:colOff>
      <xdr:row>76</xdr:row>
      <xdr:rowOff>134051</xdr:rowOff>
    </xdr:to>
    <xdr:sp macro="" textlink="">
      <xdr:nvSpPr>
        <xdr:cNvPr id="863" name="楕円 862"/>
        <xdr:cNvSpPr/>
      </xdr:nvSpPr>
      <xdr:spPr>
        <a:xfrm>
          <a:off x="20383500" y="130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150578</xdr:rowOff>
    </xdr:from>
    <xdr:ext cx="599010" cy="259045"/>
    <xdr:sp macro="" textlink="">
      <xdr:nvSpPr>
        <xdr:cNvPr id="864" name="テキスト ボックス 863"/>
        <xdr:cNvSpPr txBox="1"/>
      </xdr:nvSpPr>
      <xdr:spPr>
        <a:xfrm>
          <a:off x="20134795" y="1283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85570</xdr:rowOff>
    </xdr:from>
    <xdr:to>
      <xdr:col>102</xdr:col>
      <xdr:colOff>165100</xdr:colOff>
      <xdr:row>77</xdr:row>
      <xdr:rowOff>15720</xdr:rowOff>
    </xdr:to>
    <xdr:sp macro="" textlink="">
      <xdr:nvSpPr>
        <xdr:cNvPr id="865" name="楕円 864"/>
        <xdr:cNvSpPr/>
      </xdr:nvSpPr>
      <xdr:spPr>
        <a:xfrm>
          <a:off x="19494500" y="131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32247</xdr:rowOff>
    </xdr:from>
    <xdr:ext cx="599010" cy="259045"/>
    <xdr:sp macro="" textlink="">
      <xdr:nvSpPr>
        <xdr:cNvPr id="866" name="テキスト ボックス 865"/>
        <xdr:cNvSpPr txBox="1"/>
      </xdr:nvSpPr>
      <xdr:spPr>
        <a:xfrm>
          <a:off x="19245795" y="1289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144427</xdr:rowOff>
    </xdr:from>
    <xdr:to>
      <xdr:col>98</xdr:col>
      <xdr:colOff>38100</xdr:colOff>
      <xdr:row>77</xdr:row>
      <xdr:rowOff>74577</xdr:rowOff>
    </xdr:to>
    <xdr:sp macro="" textlink="">
      <xdr:nvSpPr>
        <xdr:cNvPr id="867" name="楕円 866"/>
        <xdr:cNvSpPr/>
      </xdr:nvSpPr>
      <xdr:spPr>
        <a:xfrm>
          <a:off x="18605500" y="131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65704</xdr:rowOff>
    </xdr:from>
    <xdr:ext cx="534377" cy="259045"/>
    <xdr:sp macro="" textlink="">
      <xdr:nvSpPr>
        <xdr:cNvPr id="868" name="テキスト ボックス 867"/>
        <xdr:cNvSpPr txBox="1"/>
      </xdr:nvSpPr>
      <xdr:spPr>
        <a:xfrm>
          <a:off x="18389111" y="132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３５３千円となっている。普通建設事業費が平成２７年度に大きく増加している要因はＪＡ人参洗浄選別施設建設事業に対する事業費補助が多大であったことによるものであり、現在は平均的な水準になったと考える。また、維持補修費が類似団体と比較しても大きく上回っているのは公共施設の老朽化による屋根や外壁、設備等の維持補修費が年々増加傾向にあるためであると共に、これらの施設の改修や更新等の将来負担に備え平成２９年度に公共施設整備基金等への積立てたところである。このため、施設の長寿命化や更新時期の将来的計画に沿った維持管理を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北海道京極町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3,042
231.49
4,105,367
3,801,152
299,408
2,720,640
4,115,211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40183</xdr:rowOff>
    </xdr:from>
    <xdr:to>
      <xdr:col>24</xdr:col>
      <xdr:colOff>63500</xdr:colOff>
      <xdr:row>37</xdr:row>
      <xdr:rowOff>49537</xdr:rowOff>
    </xdr:to>
    <xdr:cxnSp macro="">
      <xdr:nvCxnSpPr>
        <xdr:cNvPr id="60" name="直線コネクタ 59"/>
        <xdr:cNvCxnSpPr/>
      </xdr:nvCxnSpPr>
      <xdr:spPr>
        <a:xfrm flipV="1">
          <a:off x="3797300" y="6383833"/>
          <a:ext cx="8382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47822</xdr:rowOff>
    </xdr:from>
    <xdr:to>
      <xdr:col>19</xdr:col>
      <xdr:colOff>177800</xdr:colOff>
      <xdr:row>37</xdr:row>
      <xdr:rowOff>49537</xdr:rowOff>
    </xdr:to>
    <xdr:cxnSp macro="">
      <xdr:nvCxnSpPr>
        <xdr:cNvPr id="63" name="直線コネクタ 62"/>
        <xdr:cNvCxnSpPr/>
      </xdr:nvCxnSpPr>
      <xdr:spPr>
        <a:xfrm>
          <a:off x="2908300" y="639147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47822</xdr:rowOff>
    </xdr:from>
    <xdr:to>
      <xdr:col>15</xdr:col>
      <xdr:colOff>50800</xdr:colOff>
      <xdr:row>37</xdr:row>
      <xdr:rowOff>81178</xdr:rowOff>
    </xdr:to>
    <xdr:cxnSp macro="">
      <xdr:nvCxnSpPr>
        <xdr:cNvPr id="66" name="直線コネクタ 65"/>
        <xdr:cNvCxnSpPr/>
      </xdr:nvCxnSpPr>
      <xdr:spPr>
        <a:xfrm flipV="1">
          <a:off x="2019300" y="6391472"/>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122172</xdr:rowOff>
    </xdr:from>
    <xdr:ext cx="534377" cy="259045"/>
    <xdr:sp macro="" textlink="">
      <xdr:nvSpPr>
        <xdr:cNvPr id="68" name="テキスト ボックス 67"/>
        <xdr:cNvSpPr txBox="1"/>
      </xdr:nvSpPr>
      <xdr:spPr>
        <a:xfrm>
          <a:off x="2641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74854</xdr:rowOff>
    </xdr:from>
    <xdr:to>
      <xdr:col>10</xdr:col>
      <xdr:colOff>114300</xdr:colOff>
      <xdr:row>37</xdr:row>
      <xdr:rowOff>81178</xdr:rowOff>
    </xdr:to>
    <xdr:cxnSp macro="">
      <xdr:nvCxnSpPr>
        <xdr:cNvPr id="69" name="直線コネクタ 68"/>
        <xdr:cNvCxnSpPr/>
      </xdr:nvCxnSpPr>
      <xdr:spPr>
        <a:xfrm>
          <a:off x="1130300" y="6418504"/>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26359</xdr:rowOff>
    </xdr:from>
    <xdr:to>
      <xdr:col>10</xdr:col>
      <xdr:colOff>165100</xdr:colOff>
      <xdr:row>37</xdr:row>
      <xdr:rowOff>127959</xdr:rowOff>
    </xdr:to>
    <xdr:sp macro="" textlink="">
      <xdr:nvSpPr>
        <xdr:cNvPr id="70" name="フローチャート: 判断 69"/>
        <xdr:cNvSpPr/>
      </xdr:nvSpPr>
      <xdr:spPr>
        <a:xfrm>
          <a:off x="1968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144486</xdr:rowOff>
    </xdr:from>
    <xdr:ext cx="534377" cy="259045"/>
    <xdr:sp macro="" textlink="">
      <xdr:nvSpPr>
        <xdr:cNvPr id="71" name="テキスト ボックス 70"/>
        <xdr:cNvSpPr txBox="1"/>
      </xdr:nvSpPr>
      <xdr:spPr>
        <a:xfrm>
          <a:off x="1752111" y="61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26644</xdr:rowOff>
    </xdr:from>
    <xdr:to>
      <xdr:col>6</xdr:col>
      <xdr:colOff>38100</xdr:colOff>
      <xdr:row>37</xdr:row>
      <xdr:rowOff>128244</xdr:rowOff>
    </xdr:to>
    <xdr:sp macro="" textlink="">
      <xdr:nvSpPr>
        <xdr:cNvPr id="72" name="フローチャート: 判断 71"/>
        <xdr:cNvSpPr/>
      </xdr:nvSpPr>
      <xdr:spPr>
        <a:xfrm>
          <a:off x="1079500" y="63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119371</xdr:rowOff>
    </xdr:from>
    <xdr:ext cx="534377" cy="259045"/>
    <xdr:sp macro="" textlink="">
      <xdr:nvSpPr>
        <xdr:cNvPr id="73" name="テキスト ボックス 72"/>
        <xdr:cNvSpPr txBox="1"/>
      </xdr:nvSpPr>
      <xdr:spPr>
        <a:xfrm>
          <a:off x="863111" y="64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160833</xdr:rowOff>
    </xdr:from>
    <xdr:to>
      <xdr:col>24</xdr:col>
      <xdr:colOff>114300</xdr:colOff>
      <xdr:row>37</xdr:row>
      <xdr:rowOff>90983</xdr:rowOff>
    </xdr:to>
    <xdr:sp macro="" textlink="">
      <xdr:nvSpPr>
        <xdr:cNvPr id="79" name="楕円 78"/>
        <xdr:cNvSpPr/>
      </xdr:nvSpPr>
      <xdr:spPr>
        <a:xfrm>
          <a:off x="4584700" y="63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12260</xdr:rowOff>
    </xdr:from>
    <xdr:ext cx="534377" cy="259045"/>
    <xdr:sp macro="" textlink="">
      <xdr:nvSpPr>
        <xdr:cNvPr id="80" name="議会費該当値テキスト"/>
        <xdr:cNvSpPr txBox="1"/>
      </xdr:nvSpPr>
      <xdr:spPr>
        <a:xfrm>
          <a:off x="4686300" y="61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170187</xdr:rowOff>
    </xdr:from>
    <xdr:to>
      <xdr:col>20</xdr:col>
      <xdr:colOff>38100</xdr:colOff>
      <xdr:row>37</xdr:row>
      <xdr:rowOff>100337</xdr:rowOff>
    </xdr:to>
    <xdr:sp macro="" textlink="">
      <xdr:nvSpPr>
        <xdr:cNvPr id="81" name="楕円 80"/>
        <xdr:cNvSpPr/>
      </xdr:nvSpPr>
      <xdr:spPr>
        <a:xfrm>
          <a:off x="3746500" y="63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116864</xdr:rowOff>
    </xdr:from>
    <xdr:ext cx="534377" cy="259045"/>
    <xdr:sp macro="" textlink="">
      <xdr:nvSpPr>
        <xdr:cNvPr id="82" name="テキスト ボックス 81"/>
        <xdr:cNvSpPr txBox="1"/>
      </xdr:nvSpPr>
      <xdr:spPr>
        <a:xfrm>
          <a:off x="3530111" y="611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168472</xdr:rowOff>
    </xdr:from>
    <xdr:to>
      <xdr:col>15</xdr:col>
      <xdr:colOff>101600</xdr:colOff>
      <xdr:row>37</xdr:row>
      <xdr:rowOff>98622</xdr:rowOff>
    </xdr:to>
    <xdr:sp macro="" textlink="">
      <xdr:nvSpPr>
        <xdr:cNvPr id="83" name="楕円 82"/>
        <xdr:cNvSpPr/>
      </xdr:nvSpPr>
      <xdr:spPr>
        <a:xfrm>
          <a:off x="2857500" y="63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115149</xdr:rowOff>
    </xdr:from>
    <xdr:ext cx="534377" cy="259045"/>
    <xdr:sp macro="" textlink="">
      <xdr:nvSpPr>
        <xdr:cNvPr id="84" name="テキスト ボックス 83"/>
        <xdr:cNvSpPr txBox="1"/>
      </xdr:nvSpPr>
      <xdr:spPr>
        <a:xfrm>
          <a:off x="2641111" y="61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30378</xdr:rowOff>
    </xdr:from>
    <xdr:to>
      <xdr:col>10</xdr:col>
      <xdr:colOff>165100</xdr:colOff>
      <xdr:row>37</xdr:row>
      <xdr:rowOff>131978</xdr:rowOff>
    </xdr:to>
    <xdr:sp macro="" textlink="">
      <xdr:nvSpPr>
        <xdr:cNvPr id="85" name="楕円 84"/>
        <xdr:cNvSpPr/>
      </xdr:nvSpPr>
      <xdr:spPr>
        <a:xfrm>
          <a:off x="1968500" y="63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123105</xdr:rowOff>
    </xdr:from>
    <xdr:ext cx="534377" cy="259045"/>
    <xdr:sp macro="" textlink="">
      <xdr:nvSpPr>
        <xdr:cNvPr id="86" name="テキスト ボックス 85"/>
        <xdr:cNvSpPr txBox="1"/>
      </xdr:nvSpPr>
      <xdr:spPr>
        <a:xfrm>
          <a:off x="1752111" y="64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24054</xdr:rowOff>
    </xdr:from>
    <xdr:to>
      <xdr:col>6</xdr:col>
      <xdr:colOff>38100</xdr:colOff>
      <xdr:row>37</xdr:row>
      <xdr:rowOff>125654</xdr:rowOff>
    </xdr:to>
    <xdr:sp macro="" textlink="">
      <xdr:nvSpPr>
        <xdr:cNvPr id="87" name="楕円 86"/>
        <xdr:cNvSpPr/>
      </xdr:nvSpPr>
      <xdr:spPr>
        <a:xfrm>
          <a:off x="1079500" y="63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142181</xdr:rowOff>
    </xdr:from>
    <xdr:ext cx="534377" cy="259045"/>
    <xdr:sp macro="" textlink="">
      <xdr:nvSpPr>
        <xdr:cNvPr id="88" name="テキスト ボックス 87"/>
        <xdr:cNvSpPr txBox="1"/>
      </xdr:nvSpPr>
      <xdr:spPr>
        <a:xfrm>
          <a:off x="863111" y="61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38851</xdr:rowOff>
    </xdr:from>
    <xdr:to>
      <xdr:col>24</xdr:col>
      <xdr:colOff>63500</xdr:colOff>
      <xdr:row>58</xdr:row>
      <xdr:rowOff>50733</xdr:rowOff>
    </xdr:to>
    <xdr:cxnSp macro="">
      <xdr:nvCxnSpPr>
        <xdr:cNvPr id="115" name="直線コネクタ 114"/>
        <xdr:cNvCxnSpPr/>
      </xdr:nvCxnSpPr>
      <xdr:spPr>
        <a:xfrm flipV="1">
          <a:off x="3797300" y="9982951"/>
          <a:ext cx="838200" cy="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50733</xdr:rowOff>
    </xdr:from>
    <xdr:to>
      <xdr:col>19</xdr:col>
      <xdr:colOff>177800</xdr:colOff>
      <xdr:row>58</xdr:row>
      <xdr:rowOff>73318</xdr:rowOff>
    </xdr:to>
    <xdr:cxnSp macro="">
      <xdr:nvCxnSpPr>
        <xdr:cNvPr id="118" name="直線コネクタ 117"/>
        <xdr:cNvCxnSpPr/>
      </xdr:nvCxnSpPr>
      <xdr:spPr>
        <a:xfrm flipV="1">
          <a:off x="2908300" y="9994833"/>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73318</xdr:rowOff>
    </xdr:from>
    <xdr:to>
      <xdr:col>15</xdr:col>
      <xdr:colOff>50800</xdr:colOff>
      <xdr:row>58</xdr:row>
      <xdr:rowOff>78768</xdr:rowOff>
    </xdr:to>
    <xdr:cxnSp macro="">
      <xdr:nvCxnSpPr>
        <xdr:cNvPr id="121" name="直線コネクタ 120"/>
        <xdr:cNvCxnSpPr/>
      </xdr:nvCxnSpPr>
      <xdr:spPr>
        <a:xfrm flipV="1">
          <a:off x="2019300" y="10017418"/>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102846</xdr:rowOff>
    </xdr:from>
    <xdr:ext cx="599010" cy="259045"/>
    <xdr:sp macro="" textlink="">
      <xdr:nvSpPr>
        <xdr:cNvPr id="123" name="テキスト ボックス 122"/>
        <xdr:cNvSpPr txBox="1"/>
      </xdr:nvSpPr>
      <xdr:spPr>
        <a:xfrm>
          <a:off x="2608795" y="970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78474</xdr:rowOff>
    </xdr:from>
    <xdr:to>
      <xdr:col>10</xdr:col>
      <xdr:colOff>114300</xdr:colOff>
      <xdr:row>58</xdr:row>
      <xdr:rowOff>78768</xdr:rowOff>
    </xdr:to>
    <xdr:cxnSp macro="">
      <xdr:nvCxnSpPr>
        <xdr:cNvPr id="124" name="直線コネクタ 123"/>
        <xdr:cNvCxnSpPr/>
      </xdr:nvCxnSpPr>
      <xdr:spPr>
        <a:xfrm>
          <a:off x="1130300" y="10022574"/>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158600</xdr:rowOff>
    </xdr:from>
    <xdr:to>
      <xdr:col>10</xdr:col>
      <xdr:colOff>165100</xdr:colOff>
      <xdr:row>58</xdr:row>
      <xdr:rowOff>88750</xdr:rowOff>
    </xdr:to>
    <xdr:sp macro="" textlink="">
      <xdr:nvSpPr>
        <xdr:cNvPr id="125" name="フローチャート: 判断 124"/>
        <xdr:cNvSpPr/>
      </xdr:nvSpPr>
      <xdr:spPr>
        <a:xfrm>
          <a:off x="1968500" y="993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105277</xdr:rowOff>
    </xdr:from>
    <xdr:ext cx="599010" cy="259045"/>
    <xdr:sp macro="" textlink="">
      <xdr:nvSpPr>
        <xdr:cNvPr id="126" name="テキスト ボックス 125"/>
        <xdr:cNvSpPr txBox="1"/>
      </xdr:nvSpPr>
      <xdr:spPr>
        <a:xfrm>
          <a:off x="1719795" y="97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156698</xdr:rowOff>
    </xdr:from>
    <xdr:to>
      <xdr:col>6</xdr:col>
      <xdr:colOff>38100</xdr:colOff>
      <xdr:row>58</xdr:row>
      <xdr:rowOff>86848</xdr:rowOff>
    </xdr:to>
    <xdr:sp macro="" textlink="">
      <xdr:nvSpPr>
        <xdr:cNvPr id="127" name="フローチャート: 判断 126"/>
        <xdr:cNvSpPr/>
      </xdr:nvSpPr>
      <xdr:spPr>
        <a:xfrm>
          <a:off x="1079500" y="9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103375</xdr:rowOff>
    </xdr:from>
    <xdr:ext cx="599010" cy="259045"/>
    <xdr:sp macro="" textlink="">
      <xdr:nvSpPr>
        <xdr:cNvPr id="128" name="テキスト ボックス 127"/>
        <xdr:cNvSpPr txBox="1"/>
      </xdr:nvSpPr>
      <xdr:spPr>
        <a:xfrm>
          <a:off x="830795" y="970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159501</xdr:rowOff>
    </xdr:from>
    <xdr:to>
      <xdr:col>24</xdr:col>
      <xdr:colOff>114300</xdr:colOff>
      <xdr:row>58</xdr:row>
      <xdr:rowOff>89651</xdr:rowOff>
    </xdr:to>
    <xdr:sp macro="" textlink="">
      <xdr:nvSpPr>
        <xdr:cNvPr id="134" name="楕円 133"/>
        <xdr:cNvSpPr/>
      </xdr:nvSpPr>
      <xdr:spPr>
        <a:xfrm>
          <a:off x="4584700" y="993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171383</xdr:rowOff>
    </xdr:from>
    <xdr:to>
      <xdr:col>20</xdr:col>
      <xdr:colOff>38100</xdr:colOff>
      <xdr:row>58</xdr:row>
      <xdr:rowOff>101533</xdr:rowOff>
    </xdr:to>
    <xdr:sp macro="" textlink="">
      <xdr:nvSpPr>
        <xdr:cNvPr id="136" name="楕円 135"/>
        <xdr:cNvSpPr/>
      </xdr:nvSpPr>
      <xdr:spPr>
        <a:xfrm>
          <a:off x="3746500" y="99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92660</xdr:rowOff>
    </xdr:from>
    <xdr:ext cx="599010" cy="259045"/>
    <xdr:sp macro="" textlink="">
      <xdr:nvSpPr>
        <xdr:cNvPr id="137" name="テキスト ボックス 136"/>
        <xdr:cNvSpPr txBox="1"/>
      </xdr:nvSpPr>
      <xdr:spPr>
        <a:xfrm>
          <a:off x="3497795" y="1003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22518</xdr:rowOff>
    </xdr:from>
    <xdr:to>
      <xdr:col>15</xdr:col>
      <xdr:colOff>101600</xdr:colOff>
      <xdr:row>58</xdr:row>
      <xdr:rowOff>124118</xdr:rowOff>
    </xdr:to>
    <xdr:sp macro="" textlink="">
      <xdr:nvSpPr>
        <xdr:cNvPr id="138" name="楕円 137"/>
        <xdr:cNvSpPr/>
      </xdr:nvSpPr>
      <xdr:spPr>
        <a:xfrm>
          <a:off x="2857500" y="99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115245</xdr:rowOff>
    </xdr:from>
    <xdr:ext cx="599010" cy="259045"/>
    <xdr:sp macro="" textlink="">
      <xdr:nvSpPr>
        <xdr:cNvPr id="139" name="テキスト ボックス 138"/>
        <xdr:cNvSpPr txBox="1"/>
      </xdr:nvSpPr>
      <xdr:spPr>
        <a:xfrm>
          <a:off x="2608795" y="100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27968</xdr:rowOff>
    </xdr:from>
    <xdr:to>
      <xdr:col>10</xdr:col>
      <xdr:colOff>165100</xdr:colOff>
      <xdr:row>58</xdr:row>
      <xdr:rowOff>129568</xdr:rowOff>
    </xdr:to>
    <xdr:sp macro="" textlink="">
      <xdr:nvSpPr>
        <xdr:cNvPr id="140" name="楕円 139"/>
        <xdr:cNvSpPr/>
      </xdr:nvSpPr>
      <xdr:spPr>
        <a:xfrm>
          <a:off x="1968500" y="99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120695</xdr:rowOff>
    </xdr:from>
    <xdr:ext cx="599010" cy="259045"/>
    <xdr:sp macro="" textlink="">
      <xdr:nvSpPr>
        <xdr:cNvPr id="141" name="テキスト ボックス 140"/>
        <xdr:cNvSpPr txBox="1"/>
      </xdr:nvSpPr>
      <xdr:spPr>
        <a:xfrm>
          <a:off x="1719795" y="100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27674</xdr:rowOff>
    </xdr:from>
    <xdr:to>
      <xdr:col>6</xdr:col>
      <xdr:colOff>38100</xdr:colOff>
      <xdr:row>58</xdr:row>
      <xdr:rowOff>129274</xdr:rowOff>
    </xdr:to>
    <xdr:sp macro="" textlink="">
      <xdr:nvSpPr>
        <xdr:cNvPr id="142" name="楕円 141"/>
        <xdr:cNvSpPr/>
      </xdr:nvSpPr>
      <xdr:spPr>
        <a:xfrm>
          <a:off x="1079500" y="9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120401</xdr:rowOff>
    </xdr:from>
    <xdr:ext cx="599010" cy="259045"/>
    <xdr:sp macro="" textlink="">
      <xdr:nvSpPr>
        <xdr:cNvPr id="143" name="テキスト ボックス 142"/>
        <xdr:cNvSpPr txBox="1"/>
      </xdr:nvSpPr>
      <xdr:spPr>
        <a:xfrm>
          <a:off x="830795" y="1006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124400</xdr:rowOff>
    </xdr:from>
    <xdr:to>
      <xdr:col>24</xdr:col>
      <xdr:colOff>63500</xdr:colOff>
      <xdr:row>75</xdr:row>
      <xdr:rowOff>143195</xdr:rowOff>
    </xdr:to>
    <xdr:cxnSp macro="">
      <xdr:nvCxnSpPr>
        <xdr:cNvPr id="170" name="直線コネクタ 169"/>
        <xdr:cNvCxnSpPr/>
      </xdr:nvCxnSpPr>
      <xdr:spPr>
        <a:xfrm flipV="1">
          <a:off x="3797300" y="12983150"/>
          <a:ext cx="8382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143195</xdr:rowOff>
    </xdr:from>
    <xdr:to>
      <xdr:col>19</xdr:col>
      <xdr:colOff>177800</xdr:colOff>
      <xdr:row>76</xdr:row>
      <xdr:rowOff>35916</xdr:rowOff>
    </xdr:to>
    <xdr:cxnSp macro="">
      <xdr:nvCxnSpPr>
        <xdr:cNvPr id="173" name="直線コネクタ 172"/>
        <xdr:cNvCxnSpPr/>
      </xdr:nvCxnSpPr>
      <xdr:spPr>
        <a:xfrm flipV="1">
          <a:off x="2908300" y="13001945"/>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91525</xdr:rowOff>
    </xdr:from>
    <xdr:to>
      <xdr:col>15</xdr:col>
      <xdr:colOff>50800</xdr:colOff>
      <xdr:row>76</xdr:row>
      <xdr:rowOff>35916</xdr:rowOff>
    </xdr:to>
    <xdr:cxnSp macro="">
      <xdr:nvCxnSpPr>
        <xdr:cNvPr id="176" name="直線コネクタ 175"/>
        <xdr:cNvCxnSpPr/>
      </xdr:nvCxnSpPr>
      <xdr:spPr>
        <a:xfrm>
          <a:off x="2019300" y="12950275"/>
          <a:ext cx="889000" cy="1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11992</xdr:rowOff>
    </xdr:from>
    <xdr:to>
      <xdr:col>15</xdr:col>
      <xdr:colOff>101600</xdr:colOff>
      <xdr:row>76</xdr:row>
      <xdr:rowOff>113592</xdr:rowOff>
    </xdr:to>
    <xdr:sp macro="" textlink="">
      <xdr:nvSpPr>
        <xdr:cNvPr id="177" name="フローチャート: 判断 176"/>
        <xdr:cNvSpPr/>
      </xdr:nvSpPr>
      <xdr:spPr>
        <a:xfrm>
          <a:off x="2857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104719</xdr:rowOff>
    </xdr:from>
    <xdr:ext cx="599010" cy="259045"/>
    <xdr:sp macro="" textlink="">
      <xdr:nvSpPr>
        <xdr:cNvPr id="178" name="テキスト ボックス 177"/>
        <xdr:cNvSpPr txBox="1"/>
      </xdr:nvSpPr>
      <xdr:spPr>
        <a:xfrm>
          <a:off x="2608795"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91525</xdr:rowOff>
    </xdr:from>
    <xdr:to>
      <xdr:col>10</xdr:col>
      <xdr:colOff>114300</xdr:colOff>
      <xdr:row>76</xdr:row>
      <xdr:rowOff>72045</xdr:rowOff>
    </xdr:to>
    <xdr:cxnSp macro="">
      <xdr:nvCxnSpPr>
        <xdr:cNvPr id="179" name="直線コネクタ 178"/>
        <xdr:cNvCxnSpPr/>
      </xdr:nvCxnSpPr>
      <xdr:spPr>
        <a:xfrm flipV="1">
          <a:off x="1130300" y="12950275"/>
          <a:ext cx="889000" cy="15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153676</xdr:rowOff>
    </xdr:from>
    <xdr:to>
      <xdr:col>10</xdr:col>
      <xdr:colOff>165100</xdr:colOff>
      <xdr:row>76</xdr:row>
      <xdr:rowOff>83826</xdr:rowOff>
    </xdr:to>
    <xdr:sp macro="" textlink="">
      <xdr:nvSpPr>
        <xdr:cNvPr id="180" name="フローチャート: 判断 179"/>
        <xdr:cNvSpPr/>
      </xdr:nvSpPr>
      <xdr:spPr>
        <a:xfrm>
          <a:off x="1968500" y="130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74953</xdr:rowOff>
    </xdr:from>
    <xdr:ext cx="599010" cy="259045"/>
    <xdr:sp macro="" textlink="">
      <xdr:nvSpPr>
        <xdr:cNvPr id="181" name="テキスト ボックス 180"/>
        <xdr:cNvSpPr txBox="1"/>
      </xdr:nvSpPr>
      <xdr:spPr>
        <a:xfrm>
          <a:off x="1719795" y="1310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75495</xdr:rowOff>
    </xdr:from>
    <xdr:to>
      <xdr:col>6</xdr:col>
      <xdr:colOff>38100</xdr:colOff>
      <xdr:row>76</xdr:row>
      <xdr:rowOff>5645</xdr:rowOff>
    </xdr:to>
    <xdr:sp macro="" textlink="">
      <xdr:nvSpPr>
        <xdr:cNvPr id="182" name="フローチャート: 判断 181"/>
        <xdr:cNvSpPr/>
      </xdr:nvSpPr>
      <xdr:spPr>
        <a:xfrm>
          <a:off x="1079500" y="129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22172</xdr:rowOff>
    </xdr:from>
    <xdr:ext cx="599010" cy="259045"/>
    <xdr:sp macro="" textlink="">
      <xdr:nvSpPr>
        <xdr:cNvPr id="183" name="テキスト ボックス 182"/>
        <xdr:cNvSpPr txBox="1"/>
      </xdr:nvSpPr>
      <xdr:spPr>
        <a:xfrm>
          <a:off x="830795" y="1270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73600</xdr:rowOff>
    </xdr:from>
    <xdr:to>
      <xdr:col>24</xdr:col>
      <xdr:colOff>114300</xdr:colOff>
      <xdr:row>76</xdr:row>
      <xdr:rowOff>3750</xdr:rowOff>
    </xdr:to>
    <xdr:sp macro="" textlink="">
      <xdr:nvSpPr>
        <xdr:cNvPr id="189" name="楕円 188"/>
        <xdr:cNvSpPr/>
      </xdr:nvSpPr>
      <xdr:spPr>
        <a:xfrm>
          <a:off x="4584700" y="129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96477</xdr:rowOff>
    </xdr:from>
    <xdr:ext cx="599010" cy="259045"/>
    <xdr:sp macro="" textlink="">
      <xdr:nvSpPr>
        <xdr:cNvPr id="190" name="民生費該当値テキスト"/>
        <xdr:cNvSpPr txBox="1"/>
      </xdr:nvSpPr>
      <xdr:spPr>
        <a:xfrm>
          <a:off x="4686300" y="1278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92395</xdr:rowOff>
    </xdr:from>
    <xdr:to>
      <xdr:col>20</xdr:col>
      <xdr:colOff>38100</xdr:colOff>
      <xdr:row>76</xdr:row>
      <xdr:rowOff>22544</xdr:rowOff>
    </xdr:to>
    <xdr:sp macro="" textlink="">
      <xdr:nvSpPr>
        <xdr:cNvPr id="191" name="楕円 190"/>
        <xdr:cNvSpPr/>
      </xdr:nvSpPr>
      <xdr:spPr>
        <a:xfrm>
          <a:off x="3746500" y="12951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39072</xdr:rowOff>
    </xdr:from>
    <xdr:ext cx="599010" cy="259045"/>
    <xdr:sp macro="" textlink="">
      <xdr:nvSpPr>
        <xdr:cNvPr id="192" name="テキスト ボックス 191"/>
        <xdr:cNvSpPr txBox="1"/>
      </xdr:nvSpPr>
      <xdr:spPr>
        <a:xfrm>
          <a:off x="3497795" y="1272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156566</xdr:rowOff>
    </xdr:from>
    <xdr:to>
      <xdr:col>15</xdr:col>
      <xdr:colOff>101600</xdr:colOff>
      <xdr:row>76</xdr:row>
      <xdr:rowOff>86716</xdr:rowOff>
    </xdr:to>
    <xdr:sp macro="" textlink="">
      <xdr:nvSpPr>
        <xdr:cNvPr id="193" name="楕円 192"/>
        <xdr:cNvSpPr/>
      </xdr:nvSpPr>
      <xdr:spPr>
        <a:xfrm>
          <a:off x="2857500" y="130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103243</xdr:rowOff>
    </xdr:from>
    <xdr:ext cx="599010" cy="259045"/>
    <xdr:sp macro="" textlink="">
      <xdr:nvSpPr>
        <xdr:cNvPr id="194" name="テキスト ボックス 193"/>
        <xdr:cNvSpPr txBox="1"/>
      </xdr:nvSpPr>
      <xdr:spPr>
        <a:xfrm>
          <a:off x="2608795" y="1279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40725</xdr:rowOff>
    </xdr:from>
    <xdr:to>
      <xdr:col>10</xdr:col>
      <xdr:colOff>165100</xdr:colOff>
      <xdr:row>75</xdr:row>
      <xdr:rowOff>142325</xdr:rowOff>
    </xdr:to>
    <xdr:sp macro="" textlink="">
      <xdr:nvSpPr>
        <xdr:cNvPr id="195" name="楕円 194"/>
        <xdr:cNvSpPr/>
      </xdr:nvSpPr>
      <xdr:spPr>
        <a:xfrm>
          <a:off x="1968500" y="1289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158852</xdr:rowOff>
    </xdr:from>
    <xdr:ext cx="599010" cy="259045"/>
    <xdr:sp macro="" textlink="">
      <xdr:nvSpPr>
        <xdr:cNvPr id="196" name="テキスト ボックス 195"/>
        <xdr:cNvSpPr txBox="1"/>
      </xdr:nvSpPr>
      <xdr:spPr>
        <a:xfrm>
          <a:off x="1719795" y="126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21245</xdr:rowOff>
    </xdr:from>
    <xdr:to>
      <xdr:col>6</xdr:col>
      <xdr:colOff>38100</xdr:colOff>
      <xdr:row>76</xdr:row>
      <xdr:rowOff>122845</xdr:rowOff>
    </xdr:to>
    <xdr:sp macro="" textlink="">
      <xdr:nvSpPr>
        <xdr:cNvPr id="197" name="楕円 196"/>
        <xdr:cNvSpPr/>
      </xdr:nvSpPr>
      <xdr:spPr>
        <a:xfrm>
          <a:off x="1079500" y="130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113972</xdr:rowOff>
    </xdr:from>
    <xdr:ext cx="599010" cy="259045"/>
    <xdr:sp macro="" textlink="">
      <xdr:nvSpPr>
        <xdr:cNvPr id="198" name="テキスト ボックス 197"/>
        <xdr:cNvSpPr txBox="1"/>
      </xdr:nvSpPr>
      <xdr:spPr>
        <a:xfrm>
          <a:off x="830795" y="1314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30936</xdr:rowOff>
    </xdr:from>
    <xdr:to>
      <xdr:col>24</xdr:col>
      <xdr:colOff>63500</xdr:colOff>
      <xdr:row>97</xdr:row>
      <xdr:rowOff>53232</xdr:rowOff>
    </xdr:to>
    <xdr:cxnSp macro="">
      <xdr:nvCxnSpPr>
        <xdr:cNvPr id="227" name="直線コネクタ 226"/>
        <xdr:cNvCxnSpPr/>
      </xdr:nvCxnSpPr>
      <xdr:spPr>
        <a:xfrm>
          <a:off x="3797300" y="16661586"/>
          <a:ext cx="838200" cy="2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30936</xdr:rowOff>
    </xdr:from>
    <xdr:to>
      <xdr:col>19</xdr:col>
      <xdr:colOff>177800</xdr:colOff>
      <xdr:row>97</xdr:row>
      <xdr:rowOff>54119</xdr:rowOff>
    </xdr:to>
    <xdr:cxnSp macro="">
      <xdr:nvCxnSpPr>
        <xdr:cNvPr id="230" name="直線コネクタ 229"/>
        <xdr:cNvCxnSpPr/>
      </xdr:nvCxnSpPr>
      <xdr:spPr>
        <a:xfrm flipV="1">
          <a:off x="2908300" y="16661586"/>
          <a:ext cx="889000" cy="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54119</xdr:rowOff>
    </xdr:from>
    <xdr:to>
      <xdr:col>15</xdr:col>
      <xdr:colOff>50800</xdr:colOff>
      <xdr:row>97</xdr:row>
      <xdr:rowOff>80859</xdr:rowOff>
    </xdr:to>
    <xdr:cxnSp macro="">
      <xdr:nvCxnSpPr>
        <xdr:cNvPr id="233" name="直線コネクタ 232"/>
        <xdr:cNvCxnSpPr/>
      </xdr:nvCxnSpPr>
      <xdr:spPr>
        <a:xfrm flipV="1">
          <a:off x="2019300" y="16684769"/>
          <a:ext cx="889000" cy="2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34" name="フローチャート: 判断 233"/>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110017</xdr:rowOff>
    </xdr:from>
    <xdr:ext cx="534377" cy="259045"/>
    <xdr:sp macro="" textlink="">
      <xdr:nvSpPr>
        <xdr:cNvPr id="235" name="テキスト ボックス 234"/>
        <xdr:cNvSpPr txBox="1"/>
      </xdr:nvSpPr>
      <xdr:spPr>
        <a:xfrm>
          <a:off x="2641111" y="167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80859</xdr:rowOff>
    </xdr:from>
    <xdr:to>
      <xdr:col>10</xdr:col>
      <xdr:colOff>114300</xdr:colOff>
      <xdr:row>97</xdr:row>
      <xdr:rowOff>124186</xdr:rowOff>
    </xdr:to>
    <xdr:cxnSp macro="">
      <xdr:nvCxnSpPr>
        <xdr:cNvPr id="236" name="直線コネクタ 235"/>
        <xdr:cNvCxnSpPr/>
      </xdr:nvCxnSpPr>
      <xdr:spPr>
        <a:xfrm flipV="1">
          <a:off x="1130300" y="16711509"/>
          <a:ext cx="889000" cy="4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34824</xdr:rowOff>
    </xdr:from>
    <xdr:to>
      <xdr:col>10</xdr:col>
      <xdr:colOff>165100</xdr:colOff>
      <xdr:row>97</xdr:row>
      <xdr:rowOff>136424</xdr:rowOff>
    </xdr:to>
    <xdr:sp macro="" textlink="">
      <xdr:nvSpPr>
        <xdr:cNvPr id="237" name="フローチャート: 判断 236"/>
        <xdr:cNvSpPr/>
      </xdr:nvSpPr>
      <xdr:spPr>
        <a:xfrm>
          <a:off x="1968500" y="166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127551</xdr:rowOff>
    </xdr:from>
    <xdr:ext cx="534377" cy="259045"/>
    <xdr:sp macro="" textlink="">
      <xdr:nvSpPr>
        <xdr:cNvPr id="238" name="テキスト ボックス 237"/>
        <xdr:cNvSpPr txBox="1"/>
      </xdr:nvSpPr>
      <xdr:spPr>
        <a:xfrm>
          <a:off x="1752111" y="167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48262</xdr:rowOff>
    </xdr:from>
    <xdr:to>
      <xdr:col>6</xdr:col>
      <xdr:colOff>38100</xdr:colOff>
      <xdr:row>97</xdr:row>
      <xdr:rowOff>149862</xdr:rowOff>
    </xdr:to>
    <xdr:sp macro="" textlink="">
      <xdr:nvSpPr>
        <xdr:cNvPr id="239" name="フローチャート: 判断 238"/>
        <xdr:cNvSpPr/>
      </xdr:nvSpPr>
      <xdr:spPr>
        <a:xfrm>
          <a:off x="1079500" y="1667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166389</xdr:rowOff>
    </xdr:from>
    <xdr:ext cx="534377" cy="259045"/>
    <xdr:sp macro="" textlink="">
      <xdr:nvSpPr>
        <xdr:cNvPr id="240" name="テキスト ボックス 239"/>
        <xdr:cNvSpPr txBox="1"/>
      </xdr:nvSpPr>
      <xdr:spPr>
        <a:xfrm>
          <a:off x="863111" y="164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2432</xdr:rowOff>
    </xdr:from>
    <xdr:to>
      <xdr:col>24</xdr:col>
      <xdr:colOff>114300</xdr:colOff>
      <xdr:row>97</xdr:row>
      <xdr:rowOff>104032</xdr:rowOff>
    </xdr:to>
    <xdr:sp macro="" textlink="">
      <xdr:nvSpPr>
        <xdr:cNvPr id="246" name="楕円 245"/>
        <xdr:cNvSpPr/>
      </xdr:nvSpPr>
      <xdr:spPr>
        <a:xfrm>
          <a:off x="4584700" y="166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152309</xdr:rowOff>
    </xdr:from>
    <xdr:ext cx="534377" cy="259045"/>
    <xdr:sp macro="" textlink="">
      <xdr:nvSpPr>
        <xdr:cNvPr id="247" name="衛生費該当値テキスト"/>
        <xdr:cNvSpPr txBox="1"/>
      </xdr:nvSpPr>
      <xdr:spPr>
        <a:xfrm>
          <a:off x="4686300" y="166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151586</xdr:rowOff>
    </xdr:from>
    <xdr:to>
      <xdr:col>20</xdr:col>
      <xdr:colOff>38100</xdr:colOff>
      <xdr:row>97</xdr:row>
      <xdr:rowOff>81736</xdr:rowOff>
    </xdr:to>
    <xdr:sp macro="" textlink="">
      <xdr:nvSpPr>
        <xdr:cNvPr id="248" name="楕円 247"/>
        <xdr:cNvSpPr/>
      </xdr:nvSpPr>
      <xdr:spPr>
        <a:xfrm>
          <a:off x="3746500" y="166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72863</xdr:rowOff>
    </xdr:from>
    <xdr:ext cx="534377" cy="259045"/>
    <xdr:sp macro="" textlink="">
      <xdr:nvSpPr>
        <xdr:cNvPr id="249" name="テキスト ボックス 248"/>
        <xdr:cNvSpPr txBox="1"/>
      </xdr:nvSpPr>
      <xdr:spPr>
        <a:xfrm>
          <a:off x="3530111" y="167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3319</xdr:rowOff>
    </xdr:from>
    <xdr:to>
      <xdr:col>15</xdr:col>
      <xdr:colOff>101600</xdr:colOff>
      <xdr:row>97</xdr:row>
      <xdr:rowOff>104919</xdr:rowOff>
    </xdr:to>
    <xdr:sp macro="" textlink="">
      <xdr:nvSpPr>
        <xdr:cNvPr id="250" name="楕円 249"/>
        <xdr:cNvSpPr/>
      </xdr:nvSpPr>
      <xdr:spPr>
        <a:xfrm>
          <a:off x="2857500" y="166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121446</xdr:rowOff>
    </xdr:from>
    <xdr:ext cx="534377" cy="259045"/>
    <xdr:sp macro="" textlink="">
      <xdr:nvSpPr>
        <xdr:cNvPr id="251" name="テキスト ボックス 250"/>
        <xdr:cNvSpPr txBox="1"/>
      </xdr:nvSpPr>
      <xdr:spPr>
        <a:xfrm>
          <a:off x="2641111" y="1640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30059</xdr:rowOff>
    </xdr:from>
    <xdr:to>
      <xdr:col>10</xdr:col>
      <xdr:colOff>165100</xdr:colOff>
      <xdr:row>97</xdr:row>
      <xdr:rowOff>131659</xdr:rowOff>
    </xdr:to>
    <xdr:sp macro="" textlink="">
      <xdr:nvSpPr>
        <xdr:cNvPr id="252" name="楕円 251"/>
        <xdr:cNvSpPr/>
      </xdr:nvSpPr>
      <xdr:spPr>
        <a:xfrm>
          <a:off x="1968500" y="166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148186</xdr:rowOff>
    </xdr:from>
    <xdr:ext cx="534377" cy="259045"/>
    <xdr:sp macro="" textlink="">
      <xdr:nvSpPr>
        <xdr:cNvPr id="253" name="テキスト ボックス 252"/>
        <xdr:cNvSpPr txBox="1"/>
      </xdr:nvSpPr>
      <xdr:spPr>
        <a:xfrm>
          <a:off x="1752111" y="164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73386</xdr:rowOff>
    </xdr:from>
    <xdr:to>
      <xdr:col>6</xdr:col>
      <xdr:colOff>38100</xdr:colOff>
      <xdr:row>98</xdr:row>
      <xdr:rowOff>3536</xdr:rowOff>
    </xdr:to>
    <xdr:sp macro="" textlink="">
      <xdr:nvSpPr>
        <xdr:cNvPr id="254" name="楕円 253"/>
        <xdr:cNvSpPr/>
      </xdr:nvSpPr>
      <xdr:spPr>
        <a:xfrm>
          <a:off x="1079500" y="1670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166113</xdr:rowOff>
    </xdr:from>
    <xdr:ext cx="534377" cy="259045"/>
    <xdr:sp macro="" textlink="">
      <xdr:nvSpPr>
        <xdr:cNvPr id="255" name="テキスト ボックス 254"/>
        <xdr:cNvSpPr txBox="1"/>
      </xdr:nvSpPr>
      <xdr:spPr>
        <a:xfrm>
          <a:off x="863111" y="167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1" name="フローチャート: 判断 290"/>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11993</xdr:rowOff>
    </xdr:from>
    <xdr:ext cx="469744" cy="259045"/>
    <xdr:sp macro="" textlink="">
      <xdr:nvSpPr>
        <xdr:cNvPr id="292" name="テキスト ボックス 291"/>
        <xdr:cNvSpPr txBox="1"/>
      </xdr:nvSpPr>
      <xdr:spPr>
        <a:xfrm>
          <a:off x="8515428" y="63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41008</xdr:rowOff>
    </xdr:from>
    <xdr:to>
      <xdr:col>41</xdr:col>
      <xdr:colOff>101600</xdr:colOff>
      <xdr:row>38</xdr:row>
      <xdr:rowOff>142608</xdr:rowOff>
    </xdr:to>
    <xdr:sp macro="" textlink="">
      <xdr:nvSpPr>
        <xdr:cNvPr id="294" name="フローチャート: 判断 293"/>
        <xdr:cNvSpPr/>
      </xdr:nvSpPr>
      <xdr:spPr>
        <a:xfrm>
          <a:off x="7810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159135</xdr:rowOff>
    </xdr:from>
    <xdr:ext cx="469744" cy="259045"/>
    <xdr:sp macro="" textlink="">
      <xdr:nvSpPr>
        <xdr:cNvPr id="295" name="テキスト ボックス 294"/>
        <xdr:cNvSpPr txBox="1"/>
      </xdr:nvSpPr>
      <xdr:spPr>
        <a:xfrm>
          <a:off x="7626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38722</xdr:rowOff>
    </xdr:from>
    <xdr:to>
      <xdr:col>36</xdr:col>
      <xdr:colOff>165100</xdr:colOff>
      <xdr:row>38</xdr:row>
      <xdr:rowOff>140322</xdr:rowOff>
    </xdr:to>
    <xdr:sp macro="" textlink="">
      <xdr:nvSpPr>
        <xdr:cNvPr id="296" name="フローチャート: 判断 295"/>
        <xdr:cNvSpPr/>
      </xdr:nvSpPr>
      <xdr:spPr>
        <a:xfrm>
          <a:off x="6921500" y="655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156849</xdr:rowOff>
    </xdr:from>
    <xdr:ext cx="469744" cy="259045"/>
    <xdr:sp macro="" textlink="">
      <xdr:nvSpPr>
        <xdr:cNvPr id="297" name="テキスト ボックス 296"/>
        <xdr:cNvSpPr txBox="1"/>
      </xdr:nvSpPr>
      <xdr:spPr>
        <a:xfrm>
          <a:off x="6737428" y="632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90171</xdr:rowOff>
    </xdr:from>
    <xdr:to>
      <xdr:col>55</xdr:col>
      <xdr:colOff>0</xdr:colOff>
      <xdr:row>58</xdr:row>
      <xdr:rowOff>106161</xdr:rowOff>
    </xdr:to>
    <xdr:cxnSp macro="">
      <xdr:nvCxnSpPr>
        <xdr:cNvPr id="339" name="直線コネクタ 338"/>
        <xdr:cNvCxnSpPr/>
      </xdr:nvCxnSpPr>
      <xdr:spPr>
        <a:xfrm>
          <a:off x="9639300" y="10034271"/>
          <a:ext cx="838200" cy="1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104597</xdr:rowOff>
    </xdr:from>
    <xdr:to>
      <xdr:col>50</xdr:col>
      <xdr:colOff>114300</xdr:colOff>
      <xdr:row>58</xdr:row>
      <xdr:rowOff>90171</xdr:rowOff>
    </xdr:to>
    <xdr:cxnSp macro="">
      <xdr:nvCxnSpPr>
        <xdr:cNvPr id="342" name="直線コネクタ 341"/>
        <xdr:cNvCxnSpPr/>
      </xdr:nvCxnSpPr>
      <xdr:spPr>
        <a:xfrm>
          <a:off x="8750300" y="9705797"/>
          <a:ext cx="889000" cy="3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104597</xdr:rowOff>
    </xdr:from>
    <xdr:to>
      <xdr:col>45</xdr:col>
      <xdr:colOff>177800</xdr:colOff>
      <xdr:row>58</xdr:row>
      <xdr:rowOff>109416</xdr:rowOff>
    </xdr:to>
    <xdr:cxnSp macro="">
      <xdr:nvCxnSpPr>
        <xdr:cNvPr id="345" name="直線コネクタ 344"/>
        <xdr:cNvCxnSpPr/>
      </xdr:nvCxnSpPr>
      <xdr:spPr>
        <a:xfrm flipV="1">
          <a:off x="7861300" y="9705797"/>
          <a:ext cx="889000" cy="34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6" name="フローチャート: 判断 345"/>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135287</xdr:rowOff>
    </xdr:from>
    <xdr:ext cx="599010" cy="259045"/>
    <xdr:sp macro="" textlink="">
      <xdr:nvSpPr>
        <xdr:cNvPr id="347" name="テキスト ボックス 346"/>
        <xdr:cNvSpPr txBox="1"/>
      </xdr:nvSpPr>
      <xdr:spPr>
        <a:xfrm>
          <a:off x="8450795" y="1007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97606</xdr:rowOff>
    </xdr:from>
    <xdr:to>
      <xdr:col>41</xdr:col>
      <xdr:colOff>50800</xdr:colOff>
      <xdr:row>58</xdr:row>
      <xdr:rowOff>109416</xdr:rowOff>
    </xdr:to>
    <xdr:cxnSp macro="">
      <xdr:nvCxnSpPr>
        <xdr:cNvPr id="348" name="直線コネクタ 347"/>
        <xdr:cNvCxnSpPr/>
      </xdr:nvCxnSpPr>
      <xdr:spPr>
        <a:xfrm>
          <a:off x="6972300" y="10041706"/>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34665</xdr:rowOff>
    </xdr:from>
    <xdr:to>
      <xdr:col>41</xdr:col>
      <xdr:colOff>101600</xdr:colOff>
      <xdr:row>58</xdr:row>
      <xdr:rowOff>136265</xdr:rowOff>
    </xdr:to>
    <xdr:sp macro="" textlink="">
      <xdr:nvSpPr>
        <xdr:cNvPr id="349" name="フローチャート: 判断 348"/>
        <xdr:cNvSpPr/>
      </xdr:nvSpPr>
      <xdr:spPr>
        <a:xfrm>
          <a:off x="7810500" y="997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152792</xdr:rowOff>
    </xdr:from>
    <xdr:ext cx="599010" cy="259045"/>
    <xdr:sp macro="" textlink="">
      <xdr:nvSpPr>
        <xdr:cNvPr id="350" name="テキスト ボックス 349"/>
        <xdr:cNvSpPr txBox="1"/>
      </xdr:nvSpPr>
      <xdr:spPr>
        <a:xfrm>
          <a:off x="7561795" y="975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28494</xdr:rowOff>
    </xdr:from>
    <xdr:to>
      <xdr:col>36</xdr:col>
      <xdr:colOff>165100</xdr:colOff>
      <xdr:row>58</xdr:row>
      <xdr:rowOff>130094</xdr:rowOff>
    </xdr:to>
    <xdr:sp macro="" textlink="">
      <xdr:nvSpPr>
        <xdr:cNvPr id="351" name="フローチャート: 判断 350"/>
        <xdr:cNvSpPr/>
      </xdr:nvSpPr>
      <xdr:spPr>
        <a:xfrm>
          <a:off x="6921500" y="99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146621</xdr:rowOff>
    </xdr:from>
    <xdr:ext cx="599010" cy="259045"/>
    <xdr:sp macro="" textlink="">
      <xdr:nvSpPr>
        <xdr:cNvPr id="352" name="テキスト ボックス 351"/>
        <xdr:cNvSpPr txBox="1"/>
      </xdr:nvSpPr>
      <xdr:spPr>
        <a:xfrm>
          <a:off x="6672795" y="974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55361</xdr:rowOff>
    </xdr:from>
    <xdr:to>
      <xdr:col>55</xdr:col>
      <xdr:colOff>50800</xdr:colOff>
      <xdr:row>58</xdr:row>
      <xdr:rowOff>156961</xdr:rowOff>
    </xdr:to>
    <xdr:sp macro="" textlink="">
      <xdr:nvSpPr>
        <xdr:cNvPr id="358" name="楕円 357"/>
        <xdr:cNvSpPr/>
      </xdr:nvSpPr>
      <xdr:spPr>
        <a:xfrm>
          <a:off x="10426700" y="99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39371</xdr:rowOff>
    </xdr:from>
    <xdr:to>
      <xdr:col>50</xdr:col>
      <xdr:colOff>165100</xdr:colOff>
      <xdr:row>58</xdr:row>
      <xdr:rowOff>140971</xdr:rowOff>
    </xdr:to>
    <xdr:sp macro="" textlink="">
      <xdr:nvSpPr>
        <xdr:cNvPr id="360" name="楕円 359"/>
        <xdr:cNvSpPr/>
      </xdr:nvSpPr>
      <xdr:spPr>
        <a:xfrm>
          <a:off x="9588500" y="998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132098</xdr:rowOff>
    </xdr:from>
    <xdr:ext cx="599010" cy="259045"/>
    <xdr:sp macro="" textlink="">
      <xdr:nvSpPr>
        <xdr:cNvPr id="361" name="テキスト ボックス 360"/>
        <xdr:cNvSpPr txBox="1"/>
      </xdr:nvSpPr>
      <xdr:spPr>
        <a:xfrm>
          <a:off x="9339795" y="1007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53797</xdr:rowOff>
    </xdr:from>
    <xdr:to>
      <xdr:col>46</xdr:col>
      <xdr:colOff>38100</xdr:colOff>
      <xdr:row>56</xdr:row>
      <xdr:rowOff>155397</xdr:rowOff>
    </xdr:to>
    <xdr:sp macro="" textlink="">
      <xdr:nvSpPr>
        <xdr:cNvPr id="362" name="楕円 361"/>
        <xdr:cNvSpPr/>
      </xdr:nvSpPr>
      <xdr:spPr>
        <a:xfrm>
          <a:off x="8699500" y="96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474</xdr:rowOff>
    </xdr:from>
    <xdr:ext cx="599010" cy="259045"/>
    <xdr:sp macro="" textlink="">
      <xdr:nvSpPr>
        <xdr:cNvPr id="363" name="テキスト ボックス 362"/>
        <xdr:cNvSpPr txBox="1"/>
      </xdr:nvSpPr>
      <xdr:spPr>
        <a:xfrm>
          <a:off x="8450795" y="9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58616</xdr:rowOff>
    </xdr:from>
    <xdr:to>
      <xdr:col>41</xdr:col>
      <xdr:colOff>101600</xdr:colOff>
      <xdr:row>58</xdr:row>
      <xdr:rowOff>160216</xdr:rowOff>
    </xdr:to>
    <xdr:sp macro="" textlink="">
      <xdr:nvSpPr>
        <xdr:cNvPr id="364" name="楕円 363"/>
        <xdr:cNvSpPr/>
      </xdr:nvSpPr>
      <xdr:spPr>
        <a:xfrm>
          <a:off x="7810500" y="100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151343</xdr:rowOff>
    </xdr:from>
    <xdr:ext cx="534377" cy="259045"/>
    <xdr:sp macro="" textlink="">
      <xdr:nvSpPr>
        <xdr:cNvPr id="365" name="テキスト ボックス 364"/>
        <xdr:cNvSpPr txBox="1"/>
      </xdr:nvSpPr>
      <xdr:spPr>
        <a:xfrm>
          <a:off x="7594111" y="1009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46806</xdr:rowOff>
    </xdr:from>
    <xdr:to>
      <xdr:col>36</xdr:col>
      <xdr:colOff>165100</xdr:colOff>
      <xdr:row>58</xdr:row>
      <xdr:rowOff>148406</xdr:rowOff>
    </xdr:to>
    <xdr:sp macro="" textlink="">
      <xdr:nvSpPr>
        <xdr:cNvPr id="366" name="楕円 365"/>
        <xdr:cNvSpPr/>
      </xdr:nvSpPr>
      <xdr:spPr>
        <a:xfrm>
          <a:off x="6921500" y="999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139533</xdr:rowOff>
    </xdr:from>
    <xdr:ext cx="534377" cy="259045"/>
    <xdr:sp macro="" textlink="">
      <xdr:nvSpPr>
        <xdr:cNvPr id="367" name="テキスト ボックス 366"/>
        <xdr:cNvSpPr txBox="1"/>
      </xdr:nvSpPr>
      <xdr:spPr>
        <a:xfrm>
          <a:off x="6705111" y="100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112765</xdr:rowOff>
    </xdr:from>
    <xdr:to>
      <xdr:col>55</xdr:col>
      <xdr:colOff>0</xdr:colOff>
      <xdr:row>78</xdr:row>
      <xdr:rowOff>159463</xdr:rowOff>
    </xdr:to>
    <xdr:cxnSp macro="">
      <xdr:nvCxnSpPr>
        <xdr:cNvPr id="396" name="直線コネクタ 395"/>
        <xdr:cNvCxnSpPr/>
      </xdr:nvCxnSpPr>
      <xdr:spPr>
        <a:xfrm flipV="1">
          <a:off x="9639300" y="13485865"/>
          <a:ext cx="838200" cy="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159463</xdr:rowOff>
    </xdr:from>
    <xdr:to>
      <xdr:col>50</xdr:col>
      <xdr:colOff>114300</xdr:colOff>
      <xdr:row>78</xdr:row>
      <xdr:rowOff>160798</xdr:rowOff>
    </xdr:to>
    <xdr:cxnSp macro="">
      <xdr:nvCxnSpPr>
        <xdr:cNvPr id="399" name="直線コネクタ 398"/>
        <xdr:cNvCxnSpPr/>
      </xdr:nvCxnSpPr>
      <xdr:spPr>
        <a:xfrm flipV="1">
          <a:off x="8750300" y="13532563"/>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132206</xdr:rowOff>
    </xdr:from>
    <xdr:to>
      <xdr:col>45</xdr:col>
      <xdr:colOff>177800</xdr:colOff>
      <xdr:row>78</xdr:row>
      <xdr:rowOff>160798</xdr:rowOff>
    </xdr:to>
    <xdr:cxnSp macro="">
      <xdr:nvCxnSpPr>
        <xdr:cNvPr id="402" name="直線コネクタ 401"/>
        <xdr:cNvCxnSpPr/>
      </xdr:nvCxnSpPr>
      <xdr:spPr>
        <a:xfrm>
          <a:off x="7861300" y="13505306"/>
          <a:ext cx="889000" cy="2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3" name="フローチャート: 判断 402"/>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32346</xdr:rowOff>
    </xdr:from>
    <xdr:ext cx="534377" cy="259045"/>
    <xdr:sp macro="" textlink="">
      <xdr:nvSpPr>
        <xdr:cNvPr id="404" name="テキスト ボックス 403"/>
        <xdr:cNvSpPr txBox="1"/>
      </xdr:nvSpPr>
      <xdr:spPr>
        <a:xfrm>
          <a:off x="8483111" y="132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132206</xdr:rowOff>
    </xdr:from>
    <xdr:to>
      <xdr:col>41</xdr:col>
      <xdr:colOff>50800</xdr:colOff>
      <xdr:row>78</xdr:row>
      <xdr:rowOff>165356</xdr:rowOff>
    </xdr:to>
    <xdr:cxnSp macro="">
      <xdr:nvCxnSpPr>
        <xdr:cNvPr id="405" name="直線コネクタ 404"/>
        <xdr:cNvCxnSpPr/>
      </xdr:nvCxnSpPr>
      <xdr:spPr>
        <a:xfrm flipV="1">
          <a:off x="6972300" y="13505306"/>
          <a:ext cx="889000" cy="3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66360</xdr:rowOff>
    </xdr:from>
    <xdr:to>
      <xdr:col>41</xdr:col>
      <xdr:colOff>101600</xdr:colOff>
      <xdr:row>78</xdr:row>
      <xdr:rowOff>167960</xdr:rowOff>
    </xdr:to>
    <xdr:sp macro="" textlink="">
      <xdr:nvSpPr>
        <xdr:cNvPr id="406" name="フローチャート: 判断 405"/>
        <xdr:cNvSpPr/>
      </xdr:nvSpPr>
      <xdr:spPr>
        <a:xfrm>
          <a:off x="7810500" y="134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13037</xdr:rowOff>
    </xdr:from>
    <xdr:ext cx="534377" cy="259045"/>
    <xdr:sp macro="" textlink="">
      <xdr:nvSpPr>
        <xdr:cNvPr id="407" name="テキスト ボックス 406"/>
        <xdr:cNvSpPr txBox="1"/>
      </xdr:nvSpPr>
      <xdr:spPr>
        <a:xfrm>
          <a:off x="7594111" y="132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86866</xdr:rowOff>
    </xdr:from>
    <xdr:to>
      <xdr:col>36</xdr:col>
      <xdr:colOff>165100</xdr:colOff>
      <xdr:row>79</xdr:row>
      <xdr:rowOff>17016</xdr:rowOff>
    </xdr:to>
    <xdr:sp macro="" textlink="">
      <xdr:nvSpPr>
        <xdr:cNvPr id="408" name="フローチャート: 判断 407"/>
        <xdr:cNvSpPr/>
      </xdr:nvSpPr>
      <xdr:spPr>
        <a:xfrm>
          <a:off x="6921500" y="134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33543</xdr:rowOff>
    </xdr:from>
    <xdr:ext cx="534377" cy="259045"/>
    <xdr:sp macro="" textlink="">
      <xdr:nvSpPr>
        <xdr:cNvPr id="409" name="テキスト ボックス 408"/>
        <xdr:cNvSpPr txBox="1"/>
      </xdr:nvSpPr>
      <xdr:spPr>
        <a:xfrm>
          <a:off x="6705111" y="1323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61965</xdr:rowOff>
    </xdr:from>
    <xdr:to>
      <xdr:col>55</xdr:col>
      <xdr:colOff>50800</xdr:colOff>
      <xdr:row>78</xdr:row>
      <xdr:rowOff>163565</xdr:rowOff>
    </xdr:to>
    <xdr:sp macro="" textlink="">
      <xdr:nvSpPr>
        <xdr:cNvPr id="415" name="楕円 414"/>
        <xdr:cNvSpPr/>
      </xdr:nvSpPr>
      <xdr:spPr>
        <a:xfrm>
          <a:off x="10426700" y="134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21342</xdr:rowOff>
    </xdr:from>
    <xdr:ext cx="534377" cy="259045"/>
    <xdr:sp macro="" textlink="">
      <xdr:nvSpPr>
        <xdr:cNvPr id="416" name="商工費該当値テキスト"/>
        <xdr:cNvSpPr txBox="1"/>
      </xdr:nvSpPr>
      <xdr:spPr>
        <a:xfrm>
          <a:off x="10528300" y="132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108663</xdr:rowOff>
    </xdr:from>
    <xdr:to>
      <xdr:col>50</xdr:col>
      <xdr:colOff>165100</xdr:colOff>
      <xdr:row>79</xdr:row>
      <xdr:rowOff>38813</xdr:rowOff>
    </xdr:to>
    <xdr:sp macro="" textlink="">
      <xdr:nvSpPr>
        <xdr:cNvPr id="417" name="楕円 416"/>
        <xdr:cNvSpPr/>
      </xdr:nvSpPr>
      <xdr:spPr>
        <a:xfrm>
          <a:off x="9588500" y="13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29940</xdr:rowOff>
    </xdr:from>
    <xdr:ext cx="534377" cy="259045"/>
    <xdr:sp macro="" textlink="">
      <xdr:nvSpPr>
        <xdr:cNvPr id="418" name="テキスト ボックス 417"/>
        <xdr:cNvSpPr txBox="1"/>
      </xdr:nvSpPr>
      <xdr:spPr>
        <a:xfrm>
          <a:off x="9372111" y="135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109998</xdr:rowOff>
    </xdr:from>
    <xdr:to>
      <xdr:col>46</xdr:col>
      <xdr:colOff>38100</xdr:colOff>
      <xdr:row>79</xdr:row>
      <xdr:rowOff>40148</xdr:rowOff>
    </xdr:to>
    <xdr:sp macro="" textlink="">
      <xdr:nvSpPr>
        <xdr:cNvPr id="419" name="楕円 418"/>
        <xdr:cNvSpPr/>
      </xdr:nvSpPr>
      <xdr:spPr>
        <a:xfrm>
          <a:off x="8699500" y="134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31275</xdr:rowOff>
    </xdr:from>
    <xdr:ext cx="534377" cy="259045"/>
    <xdr:sp macro="" textlink="">
      <xdr:nvSpPr>
        <xdr:cNvPr id="420" name="テキスト ボックス 419"/>
        <xdr:cNvSpPr txBox="1"/>
      </xdr:nvSpPr>
      <xdr:spPr>
        <a:xfrm>
          <a:off x="8483111" y="1357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81406</xdr:rowOff>
    </xdr:from>
    <xdr:to>
      <xdr:col>41</xdr:col>
      <xdr:colOff>101600</xdr:colOff>
      <xdr:row>79</xdr:row>
      <xdr:rowOff>11556</xdr:rowOff>
    </xdr:to>
    <xdr:sp macro="" textlink="">
      <xdr:nvSpPr>
        <xdr:cNvPr id="421" name="楕円 420"/>
        <xdr:cNvSpPr/>
      </xdr:nvSpPr>
      <xdr:spPr>
        <a:xfrm>
          <a:off x="7810500" y="1345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2683</xdr:rowOff>
    </xdr:from>
    <xdr:ext cx="534377" cy="259045"/>
    <xdr:sp macro="" textlink="">
      <xdr:nvSpPr>
        <xdr:cNvPr id="422" name="テキスト ボックス 421"/>
        <xdr:cNvSpPr txBox="1"/>
      </xdr:nvSpPr>
      <xdr:spPr>
        <a:xfrm>
          <a:off x="7594111" y="135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114556</xdr:rowOff>
    </xdr:from>
    <xdr:to>
      <xdr:col>36</xdr:col>
      <xdr:colOff>165100</xdr:colOff>
      <xdr:row>79</xdr:row>
      <xdr:rowOff>44706</xdr:rowOff>
    </xdr:to>
    <xdr:sp macro="" textlink="">
      <xdr:nvSpPr>
        <xdr:cNvPr id="423" name="楕円 422"/>
        <xdr:cNvSpPr/>
      </xdr:nvSpPr>
      <xdr:spPr>
        <a:xfrm>
          <a:off x="6921500" y="134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35833</xdr:rowOff>
    </xdr:from>
    <xdr:ext cx="534377" cy="259045"/>
    <xdr:sp macro="" textlink="">
      <xdr:nvSpPr>
        <xdr:cNvPr id="424" name="テキスト ボックス 423"/>
        <xdr:cNvSpPr txBox="1"/>
      </xdr:nvSpPr>
      <xdr:spPr>
        <a:xfrm>
          <a:off x="6705111" y="1358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34909</xdr:rowOff>
    </xdr:from>
    <xdr:to>
      <xdr:col>55</xdr:col>
      <xdr:colOff>0</xdr:colOff>
      <xdr:row>97</xdr:row>
      <xdr:rowOff>125716</xdr:rowOff>
    </xdr:to>
    <xdr:cxnSp macro="">
      <xdr:nvCxnSpPr>
        <xdr:cNvPr id="451" name="直線コネクタ 450"/>
        <xdr:cNvCxnSpPr/>
      </xdr:nvCxnSpPr>
      <xdr:spPr>
        <a:xfrm>
          <a:off x="9639300" y="16665559"/>
          <a:ext cx="838200" cy="9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34909</xdr:rowOff>
    </xdr:from>
    <xdr:to>
      <xdr:col>50</xdr:col>
      <xdr:colOff>114300</xdr:colOff>
      <xdr:row>97</xdr:row>
      <xdr:rowOff>85615</xdr:rowOff>
    </xdr:to>
    <xdr:cxnSp macro="">
      <xdr:nvCxnSpPr>
        <xdr:cNvPr id="454" name="直線コネクタ 453"/>
        <xdr:cNvCxnSpPr/>
      </xdr:nvCxnSpPr>
      <xdr:spPr>
        <a:xfrm flipV="1">
          <a:off x="8750300" y="16665559"/>
          <a:ext cx="889000" cy="5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83021</xdr:rowOff>
    </xdr:from>
    <xdr:to>
      <xdr:col>45</xdr:col>
      <xdr:colOff>177800</xdr:colOff>
      <xdr:row>97</xdr:row>
      <xdr:rowOff>85615</xdr:rowOff>
    </xdr:to>
    <xdr:cxnSp macro="">
      <xdr:nvCxnSpPr>
        <xdr:cNvPr id="457" name="直線コネクタ 456"/>
        <xdr:cNvCxnSpPr/>
      </xdr:nvCxnSpPr>
      <xdr:spPr>
        <a:xfrm>
          <a:off x="7861300" y="16713671"/>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58" name="フローチャート: 判断 457"/>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53560</xdr:rowOff>
    </xdr:from>
    <xdr:ext cx="599010" cy="259045"/>
    <xdr:sp macro="" textlink="">
      <xdr:nvSpPr>
        <xdr:cNvPr id="459" name="テキスト ボックス 458"/>
        <xdr:cNvSpPr txBox="1"/>
      </xdr:nvSpPr>
      <xdr:spPr>
        <a:xfrm>
          <a:off x="8450795" y="168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83021</xdr:rowOff>
    </xdr:from>
    <xdr:to>
      <xdr:col>41</xdr:col>
      <xdr:colOff>50800</xdr:colOff>
      <xdr:row>97</xdr:row>
      <xdr:rowOff>156987</xdr:rowOff>
    </xdr:to>
    <xdr:cxnSp macro="">
      <xdr:nvCxnSpPr>
        <xdr:cNvPr id="460" name="直線コネクタ 459"/>
        <xdr:cNvCxnSpPr/>
      </xdr:nvCxnSpPr>
      <xdr:spPr>
        <a:xfrm flipV="1">
          <a:off x="6972300" y="16713671"/>
          <a:ext cx="889000" cy="7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107798</xdr:rowOff>
    </xdr:from>
    <xdr:to>
      <xdr:col>41</xdr:col>
      <xdr:colOff>101600</xdr:colOff>
      <xdr:row>98</xdr:row>
      <xdr:rowOff>37948</xdr:rowOff>
    </xdr:to>
    <xdr:sp macro="" textlink="">
      <xdr:nvSpPr>
        <xdr:cNvPr id="461" name="フローチャート: 判断 460"/>
        <xdr:cNvSpPr/>
      </xdr:nvSpPr>
      <xdr:spPr>
        <a:xfrm>
          <a:off x="7810500" y="1673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29075</xdr:rowOff>
    </xdr:from>
    <xdr:ext cx="599010" cy="259045"/>
    <xdr:sp macro="" textlink="">
      <xdr:nvSpPr>
        <xdr:cNvPr id="462" name="テキスト ボックス 461"/>
        <xdr:cNvSpPr txBox="1"/>
      </xdr:nvSpPr>
      <xdr:spPr>
        <a:xfrm>
          <a:off x="7561795" y="1683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133629</xdr:rowOff>
    </xdr:from>
    <xdr:to>
      <xdr:col>36</xdr:col>
      <xdr:colOff>165100</xdr:colOff>
      <xdr:row>98</xdr:row>
      <xdr:rowOff>63779</xdr:rowOff>
    </xdr:to>
    <xdr:sp macro="" textlink="">
      <xdr:nvSpPr>
        <xdr:cNvPr id="463" name="フローチャート: 判断 462"/>
        <xdr:cNvSpPr/>
      </xdr:nvSpPr>
      <xdr:spPr>
        <a:xfrm>
          <a:off x="6921500" y="167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54906</xdr:rowOff>
    </xdr:from>
    <xdr:ext cx="599010" cy="259045"/>
    <xdr:sp macro="" textlink="">
      <xdr:nvSpPr>
        <xdr:cNvPr id="464" name="テキスト ボックス 463"/>
        <xdr:cNvSpPr txBox="1"/>
      </xdr:nvSpPr>
      <xdr:spPr>
        <a:xfrm>
          <a:off x="6672795" y="1685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74916</xdr:rowOff>
    </xdr:from>
    <xdr:to>
      <xdr:col>55</xdr:col>
      <xdr:colOff>50800</xdr:colOff>
      <xdr:row>98</xdr:row>
      <xdr:rowOff>5066</xdr:rowOff>
    </xdr:to>
    <xdr:sp macro="" textlink="">
      <xdr:nvSpPr>
        <xdr:cNvPr id="470" name="楕円 469"/>
        <xdr:cNvSpPr/>
      </xdr:nvSpPr>
      <xdr:spPr>
        <a:xfrm>
          <a:off x="10426700" y="1670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97793</xdr:rowOff>
    </xdr:from>
    <xdr:ext cx="599010" cy="259045"/>
    <xdr:sp macro="" textlink="">
      <xdr:nvSpPr>
        <xdr:cNvPr id="471" name="土木費該当値テキスト"/>
        <xdr:cNvSpPr txBox="1"/>
      </xdr:nvSpPr>
      <xdr:spPr>
        <a:xfrm>
          <a:off x="10528300" y="1655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155559</xdr:rowOff>
    </xdr:from>
    <xdr:to>
      <xdr:col>50</xdr:col>
      <xdr:colOff>165100</xdr:colOff>
      <xdr:row>97</xdr:row>
      <xdr:rowOff>85709</xdr:rowOff>
    </xdr:to>
    <xdr:sp macro="" textlink="">
      <xdr:nvSpPr>
        <xdr:cNvPr id="472" name="楕円 471"/>
        <xdr:cNvSpPr/>
      </xdr:nvSpPr>
      <xdr:spPr>
        <a:xfrm>
          <a:off x="9588500" y="166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102236</xdr:rowOff>
    </xdr:from>
    <xdr:ext cx="599010" cy="259045"/>
    <xdr:sp macro="" textlink="">
      <xdr:nvSpPr>
        <xdr:cNvPr id="473" name="テキスト ボックス 472"/>
        <xdr:cNvSpPr txBox="1"/>
      </xdr:nvSpPr>
      <xdr:spPr>
        <a:xfrm>
          <a:off x="9339795" y="1638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34815</xdr:rowOff>
    </xdr:from>
    <xdr:to>
      <xdr:col>46</xdr:col>
      <xdr:colOff>38100</xdr:colOff>
      <xdr:row>97</xdr:row>
      <xdr:rowOff>136415</xdr:rowOff>
    </xdr:to>
    <xdr:sp macro="" textlink="">
      <xdr:nvSpPr>
        <xdr:cNvPr id="474" name="楕円 473"/>
        <xdr:cNvSpPr/>
      </xdr:nvSpPr>
      <xdr:spPr>
        <a:xfrm>
          <a:off x="8699500" y="166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152942</xdr:rowOff>
    </xdr:from>
    <xdr:ext cx="599010" cy="259045"/>
    <xdr:sp macro="" textlink="">
      <xdr:nvSpPr>
        <xdr:cNvPr id="475" name="テキスト ボックス 474"/>
        <xdr:cNvSpPr txBox="1"/>
      </xdr:nvSpPr>
      <xdr:spPr>
        <a:xfrm>
          <a:off x="8450795" y="164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32221</xdr:rowOff>
    </xdr:from>
    <xdr:to>
      <xdr:col>41</xdr:col>
      <xdr:colOff>101600</xdr:colOff>
      <xdr:row>97</xdr:row>
      <xdr:rowOff>133821</xdr:rowOff>
    </xdr:to>
    <xdr:sp macro="" textlink="">
      <xdr:nvSpPr>
        <xdr:cNvPr id="476" name="楕円 475"/>
        <xdr:cNvSpPr/>
      </xdr:nvSpPr>
      <xdr:spPr>
        <a:xfrm>
          <a:off x="7810500" y="166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150348</xdr:rowOff>
    </xdr:from>
    <xdr:ext cx="599010" cy="259045"/>
    <xdr:sp macro="" textlink="">
      <xdr:nvSpPr>
        <xdr:cNvPr id="477" name="テキスト ボックス 476"/>
        <xdr:cNvSpPr txBox="1"/>
      </xdr:nvSpPr>
      <xdr:spPr>
        <a:xfrm>
          <a:off x="7561795" y="1643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106187</xdr:rowOff>
    </xdr:from>
    <xdr:to>
      <xdr:col>36</xdr:col>
      <xdr:colOff>165100</xdr:colOff>
      <xdr:row>98</xdr:row>
      <xdr:rowOff>36337</xdr:rowOff>
    </xdr:to>
    <xdr:sp macro="" textlink="">
      <xdr:nvSpPr>
        <xdr:cNvPr id="478" name="楕円 477"/>
        <xdr:cNvSpPr/>
      </xdr:nvSpPr>
      <xdr:spPr>
        <a:xfrm>
          <a:off x="6921500" y="167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52864</xdr:rowOff>
    </xdr:from>
    <xdr:ext cx="599010" cy="259045"/>
    <xdr:sp macro="" textlink="">
      <xdr:nvSpPr>
        <xdr:cNvPr id="479" name="テキスト ボックス 478"/>
        <xdr:cNvSpPr txBox="1"/>
      </xdr:nvSpPr>
      <xdr:spPr>
        <a:xfrm>
          <a:off x="6672795" y="1651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140348</xdr:rowOff>
    </xdr:from>
    <xdr:to>
      <xdr:col>85</xdr:col>
      <xdr:colOff>127000</xdr:colOff>
      <xdr:row>36</xdr:row>
      <xdr:rowOff>149454</xdr:rowOff>
    </xdr:to>
    <xdr:cxnSp macro="">
      <xdr:nvCxnSpPr>
        <xdr:cNvPr id="508" name="直線コネクタ 507"/>
        <xdr:cNvCxnSpPr/>
      </xdr:nvCxnSpPr>
      <xdr:spPr>
        <a:xfrm>
          <a:off x="15481300" y="6312548"/>
          <a:ext cx="8382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140348</xdr:rowOff>
    </xdr:from>
    <xdr:to>
      <xdr:col>81</xdr:col>
      <xdr:colOff>50800</xdr:colOff>
      <xdr:row>37</xdr:row>
      <xdr:rowOff>11456</xdr:rowOff>
    </xdr:to>
    <xdr:cxnSp macro="">
      <xdr:nvCxnSpPr>
        <xdr:cNvPr id="511" name="直線コネクタ 510"/>
        <xdr:cNvCxnSpPr/>
      </xdr:nvCxnSpPr>
      <xdr:spPr>
        <a:xfrm flipV="1">
          <a:off x="14592300" y="6312548"/>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124026</xdr:rowOff>
    </xdr:from>
    <xdr:to>
      <xdr:col>76</xdr:col>
      <xdr:colOff>114300</xdr:colOff>
      <xdr:row>37</xdr:row>
      <xdr:rowOff>11456</xdr:rowOff>
    </xdr:to>
    <xdr:cxnSp macro="">
      <xdr:nvCxnSpPr>
        <xdr:cNvPr id="514" name="直線コネクタ 513"/>
        <xdr:cNvCxnSpPr/>
      </xdr:nvCxnSpPr>
      <xdr:spPr>
        <a:xfrm>
          <a:off x="13703300" y="6296226"/>
          <a:ext cx="889000" cy="5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5" name="フローチャート: 判断 514"/>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152559</xdr:rowOff>
    </xdr:from>
    <xdr:ext cx="534377" cy="259045"/>
    <xdr:sp macro="" textlink="">
      <xdr:nvSpPr>
        <xdr:cNvPr id="516" name="テキスト ボックス 515"/>
        <xdr:cNvSpPr txBox="1"/>
      </xdr:nvSpPr>
      <xdr:spPr>
        <a:xfrm>
          <a:off x="14325111"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124026</xdr:rowOff>
    </xdr:from>
    <xdr:to>
      <xdr:col>71</xdr:col>
      <xdr:colOff>177800</xdr:colOff>
      <xdr:row>37</xdr:row>
      <xdr:rowOff>15608</xdr:rowOff>
    </xdr:to>
    <xdr:cxnSp macro="">
      <xdr:nvCxnSpPr>
        <xdr:cNvPr id="517" name="直線コネクタ 516"/>
        <xdr:cNvCxnSpPr/>
      </xdr:nvCxnSpPr>
      <xdr:spPr>
        <a:xfrm flipV="1">
          <a:off x="12814300" y="6296226"/>
          <a:ext cx="889000" cy="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86744</xdr:rowOff>
    </xdr:from>
    <xdr:to>
      <xdr:col>72</xdr:col>
      <xdr:colOff>38100</xdr:colOff>
      <xdr:row>37</xdr:row>
      <xdr:rowOff>16894</xdr:rowOff>
    </xdr:to>
    <xdr:sp macro="" textlink="">
      <xdr:nvSpPr>
        <xdr:cNvPr id="518" name="フローチャート: 判断 517"/>
        <xdr:cNvSpPr/>
      </xdr:nvSpPr>
      <xdr:spPr>
        <a:xfrm>
          <a:off x="13652500" y="62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8021</xdr:rowOff>
    </xdr:from>
    <xdr:ext cx="534377" cy="259045"/>
    <xdr:sp macro="" textlink="">
      <xdr:nvSpPr>
        <xdr:cNvPr id="519" name="テキスト ボックス 518"/>
        <xdr:cNvSpPr txBox="1"/>
      </xdr:nvSpPr>
      <xdr:spPr>
        <a:xfrm>
          <a:off x="13436111" y="635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90005</xdr:rowOff>
    </xdr:from>
    <xdr:to>
      <xdr:col>67</xdr:col>
      <xdr:colOff>101600</xdr:colOff>
      <xdr:row>37</xdr:row>
      <xdr:rowOff>20155</xdr:rowOff>
    </xdr:to>
    <xdr:sp macro="" textlink="">
      <xdr:nvSpPr>
        <xdr:cNvPr id="520" name="フローチャート: 判断 519"/>
        <xdr:cNvSpPr/>
      </xdr:nvSpPr>
      <xdr:spPr>
        <a:xfrm>
          <a:off x="12763500" y="626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36682</xdr:rowOff>
    </xdr:from>
    <xdr:ext cx="534377" cy="259045"/>
    <xdr:sp macro="" textlink="">
      <xdr:nvSpPr>
        <xdr:cNvPr id="521" name="テキスト ボックス 520"/>
        <xdr:cNvSpPr txBox="1"/>
      </xdr:nvSpPr>
      <xdr:spPr>
        <a:xfrm>
          <a:off x="12547111" y="603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98654</xdr:rowOff>
    </xdr:from>
    <xdr:to>
      <xdr:col>85</xdr:col>
      <xdr:colOff>177800</xdr:colOff>
      <xdr:row>37</xdr:row>
      <xdr:rowOff>28804</xdr:rowOff>
    </xdr:to>
    <xdr:sp macro="" textlink="">
      <xdr:nvSpPr>
        <xdr:cNvPr id="527" name="楕円 526"/>
        <xdr:cNvSpPr/>
      </xdr:nvSpPr>
      <xdr:spPr>
        <a:xfrm>
          <a:off x="16268700" y="627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121531</xdr:rowOff>
    </xdr:from>
    <xdr:ext cx="534377" cy="259045"/>
    <xdr:sp macro="" textlink="">
      <xdr:nvSpPr>
        <xdr:cNvPr id="528" name="消防費該当値テキスト"/>
        <xdr:cNvSpPr txBox="1"/>
      </xdr:nvSpPr>
      <xdr:spPr>
        <a:xfrm>
          <a:off x="16370300" y="612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89548</xdr:rowOff>
    </xdr:from>
    <xdr:to>
      <xdr:col>81</xdr:col>
      <xdr:colOff>101600</xdr:colOff>
      <xdr:row>37</xdr:row>
      <xdr:rowOff>19698</xdr:rowOff>
    </xdr:to>
    <xdr:sp macro="" textlink="">
      <xdr:nvSpPr>
        <xdr:cNvPr id="529" name="楕円 528"/>
        <xdr:cNvSpPr/>
      </xdr:nvSpPr>
      <xdr:spPr>
        <a:xfrm>
          <a:off x="15430500" y="62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36225</xdr:rowOff>
    </xdr:from>
    <xdr:ext cx="534377" cy="259045"/>
    <xdr:sp macro="" textlink="">
      <xdr:nvSpPr>
        <xdr:cNvPr id="530" name="テキスト ボックス 529"/>
        <xdr:cNvSpPr txBox="1"/>
      </xdr:nvSpPr>
      <xdr:spPr>
        <a:xfrm>
          <a:off x="15214111" y="60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132106</xdr:rowOff>
    </xdr:from>
    <xdr:to>
      <xdr:col>76</xdr:col>
      <xdr:colOff>165100</xdr:colOff>
      <xdr:row>37</xdr:row>
      <xdr:rowOff>62256</xdr:rowOff>
    </xdr:to>
    <xdr:sp macro="" textlink="">
      <xdr:nvSpPr>
        <xdr:cNvPr id="531" name="楕円 530"/>
        <xdr:cNvSpPr/>
      </xdr:nvSpPr>
      <xdr:spPr>
        <a:xfrm>
          <a:off x="14541500" y="63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53383</xdr:rowOff>
    </xdr:from>
    <xdr:ext cx="534377" cy="259045"/>
    <xdr:sp macro="" textlink="">
      <xdr:nvSpPr>
        <xdr:cNvPr id="532" name="テキスト ボックス 531"/>
        <xdr:cNvSpPr txBox="1"/>
      </xdr:nvSpPr>
      <xdr:spPr>
        <a:xfrm>
          <a:off x="14325111" y="6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73226</xdr:rowOff>
    </xdr:from>
    <xdr:to>
      <xdr:col>72</xdr:col>
      <xdr:colOff>38100</xdr:colOff>
      <xdr:row>37</xdr:row>
      <xdr:rowOff>3376</xdr:rowOff>
    </xdr:to>
    <xdr:sp macro="" textlink="">
      <xdr:nvSpPr>
        <xdr:cNvPr id="533" name="楕円 532"/>
        <xdr:cNvSpPr/>
      </xdr:nvSpPr>
      <xdr:spPr>
        <a:xfrm>
          <a:off x="13652500" y="62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19903</xdr:rowOff>
    </xdr:from>
    <xdr:ext cx="534377" cy="259045"/>
    <xdr:sp macro="" textlink="">
      <xdr:nvSpPr>
        <xdr:cNvPr id="534" name="テキスト ボックス 533"/>
        <xdr:cNvSpPr txBox="1"/>
      </xdr:nvSpPr>
      <xdr:spPr>
        <a:xfrm>
          <a:off x="13436111" y="60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136258</xdr:rowOff>
    </xdr:from>
    <xdr:to>
      <xdr:col>67</xdr:col>
      <xdr:colOff>101600</xdr:colOff>
      <xdr:row>37</xdr:row>
      <xdr:rowOff>66408</xdr:rowOff>
    </xdr:to>
    <xdr:sp macro="" textlink="">
      <xdr:nvSpPr>
        <xdr:cNvPr id="535" name="楕円 534"/>
        <xdr:cNvSpPr/>
      </xdr:nvSpPr>
      <xdr:spPr>
        <a:xfrm>
          <a:off x="12763500" y="63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57535</xdr:rowOff>
    </xdr:from>
    <xdr:ext cx="534377" cy="259045"/>
    <xdr:sp macro="" textlink="">
      <xdr:nvSpPr>
        <xdr:cNvPr id="536" name="テキスト ボックス 535"/>
        <xdr:cNvSpPr txBox="1"/>
      </xdr:nvSpPr>
      <xdr:spPr>
        <a:xfrm>
          <a:off x="12547111" y="64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80197</xdr:rowOff>
    </xdr:from>
    <xdr:to>
      <xdr:col>85</xdr:col>
      <xdr:colOff>127000</xdr:colOff>
      <xdr:row>57</xdr:row>
      <xdr:rowOff>144580</xdr:rowOff>
    </xdr:to>
    <xdr:cxnSp macro="">
      <xdr:nvCxnSpPr>
        <xdr:cNvPr id="565" name="直線コネクタ 564"/>
        <xdr:cNvCxnSpPr/>
      </xdr:nvCxnSpPr>
      <xdr:spPr>
        <a:xfrm>
          <a:off x="15481300" y="9852847"/>
          <a:ext cx="838200" cy="6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62929</xdr:rowOff>
    </xdr:from>
    <xdr:to>
      <xdr:col>81</xdr:col>
      <xdr:colOff>50800</xdr:colOff>
      <xdr:row>57</xdr:row>
      <xdr:rowOff>80197</xdr:rowOff>
    </xdr:to>
    <xdr:cxnSp macro="">
      <xdr:nvCxnSpPr>
        <xdr:cNvPr id="568" name="直線コネクタ 567"/>
        <xdr:cNvCxnSpPr/>
      </xdr:nvCxnSpPr>
      <xdr:spPr>
        <a:xfrm>
          <a:off x="14592300" y="9835579"/>
          <a:ext cx="8890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62929</xdr:rowOff>
    </xdr:from>
    <xdr:to>
      <xdr:col>76</xdr:col>
      <xdr:colOff>114300</xdr:colOff>
      <xdr:row>58</xdr:row>
      <xdr:rowOff>12057</xdr:rowOff>
    </xdr:to>
    <xdr:cxnSp macro="">
      <xdr:nvCxnSpPr>
        <xdr:cNvPr id="571" name="直線コネクタ 570"/>
        <xdr:cNvCxnSpPr/>
      </xdr:nvCxnSpPr>
      <xdr:spPr>
        <a:xfrm flipV="1">
          <a:off x="13703300" y="9835579"/>
          <a:ext cx="889000" cy="12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2" name="フローチャート: 判断 571"/>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74137</xdr:rowOff>
    </xdr:from>
    <xdr:ext cx="534377" cy="259045"/>
    <xdr:sp macro="" textlink="">
      <xdr:nvSpPr>
        <xdr:cNvPr id="573" name="テキスト ボックス 572"/>
        <xdr:cNvSpPr txBox="1"/>
      </xdr:nvSpPr>
      <xdr:spPr>
        <a:xfrm>
          <a:off x="14325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147172</xdr:rowOff>
    </xdr:from>
    <xdr:to>
      <xdr:col>71</xdr:col>
      <xdr:colOff>177800</xdr:colOff>
      <xdr:row>58</xdr:row>
      <xdr:rowOff>12057</xdr:rowOff>
    </xdr:to>
    <xdr:cxnSp macro="">
      <xdr:nvCxnSpPr>
        <xdr:cNvPr id="574" name="直線コネクタ 573"/>
        <xdr:cNvCxnSpPr/>
      </xdr:nvCxnSpPr>
      <xdr:spPr>
        <a:xfrm>
          <a:off x="12814300" y="9919822"/>
          <a:ext cx="889000" cy="3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141783</xdr:rowOff>
    </xdr:from>
    <xdr:to>
      <xdr:col>72</xdr:col>
      <xdr:colOff>38100</xdr:colOff>
      <xdr:row>58</xdr:row>
      <xdr:rowOff>71933</xdr:rowOff>
    </xdr:to>
    <xdr:sp macro="" textlink="">
      <xdr:nvSpPr>
        <xdr:cNvPr id="575" name="フローチャート: 判断 574"/>
        <xdr:cNvSpPr/>
      </xdr:nvSpPr>
      <xdr:spPr>
        <a:xfrm>
          <a:off x="13652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63060</xdr:rowOff>
    </xdr:from>
    <xdr:ext cx="599010" cy="259045"/>
    <xdr:sp macro="" textlink="">
      <xdr:nvSpPr>
        <xdr:cNvPr id="576" name="テキスト ボックス 575"/>
        <xdr:cNvSpPr txBox="1"/>
      </xdr:nvSpPr>
      <xdr:spPr>
        <a:xfrm>
          <a:off x="13403795" y="1000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151554</xdr:rowOff>
    </xdr:from>
    <xdr:to>
      <xdr:col>67</xdr:col>
      <xdr:colOff>101600</xdr:colOff>
      <xdr:row>58</xdr:row>
      <xdr:rowOff>81704</xdr:rowOff>
    </xdr:to>
    <xdr:sp macro="" textlink="">
      <xdr:nvSpPr>
        <xdr:cNvPr id="577" name="フローチャート: 判断 576"/>
        <xdr:cNvSpPr/>
      </xdr:nvSpPr>
      <xdr:spPr>
        <a:xfrm>
          <a:off x="12763500" y="992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72831</xdr:rowOff>
    </xdr:from>
    <xdr:ext cx="534377" cy="259045"/>
    <xdr:sp macro="" textlink="">
      <xdr:nvSpPr>
        <xdr:cNvPr id="578" name="テキスト ボックス 577"/>
        <xdr:cNvSpPr txBox="1"/>
      </xdr:nvSpPr>
      <xdr:spPr>
        <a:xfrm>
          <a:off x="12547111" y="100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93780</xdr:rowOff>
    </xdr:from>
    <xdr:to>
      <xdr:col>85</xdr:col>
      <xdr:colOff>177800</xdr:colOff>
      <xdr:row>58</xdr:row>
      <xdr:rowOff>23930</xdr:rowOff>
    </xdr:to>
    <xdr:sp macro="" textlink="">
      <xdr:nvSpPr>
        <xdr:cNvPr id="584" name="楕円 583"/>
        <xdr:cNvSpPr/>
      </xdr:nvSpPr>
      <xdr:spPr>
        <a:xfrm>
          <a:off x="16268700" y="986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72207</xdr:rowOff>
    </xdr:from>
    <xdr:ext cx="599010" cy="259045"/>
    <xdr:sp macro="" textlink="">
      <xdr:nvSpPr>
        <xdr:cNvPr id="585" name="教育費該当値テキスト"/>
        <xdr:cNvSpPr txBox="1"/>
      </xdr:nvSpPr>
      <xdr:spPr>
        <a:xfrm>
          <a:off x="16370300" y="984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29397</xdr:rowOff>
    </xdr:from>
    <xdr:to>
      <xdr:col>81</xdr:col>
      <xdr:colOff>101600</xdr:colOff>
      <xdr:row>57</xdr:row>
      <xdr:rowOff>130997</xdr:rowOff>
    </xdr:to>
    <xdr:sp macro="" textlink="">
      <xdr:nvSpPr>
        <xdr:cNvPr id="586" name="楕円 585"/>
        <xdr:cNvSpPr/>
      </xdr:nvSpPr>
      <xdr:spPr>
        <a:xfrm>
          <a:off x="15430500" y="980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147524</xdr:rowOff>
    </xdr:from>
    <xdr:ext cx="599010" cy="259045"/>
    <xdr:sp macro="" textlink="">
      <xdr:nvSpPr>
        <xdr:cNvPr id="587" name="テキスト ボックス 586"/>
        <xdr:cNvSpPr txBox="1"/>
      </xdr:nvSpPr>
      <xdr:spPr>
        <a:xfrm>
          <a:off x="15181795" y="957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12129</xdr:rowOff>
    </xdr:from>
    <xdr:to>
      <xdr:col>76</xdr:col>
      <xdr:colOff>165100</xdr:colOff>
      <xdr:row>57</xdr:row>
      <xdr:rowOff>113729</xdr:rowOff>
    </xdr:to>
    <xdr:sp macro="" textlink="">
      <xdr:nvSpPr>
        <xdr:cNvPr id="588" name="楕円 587"/>
        <xdr:cNvSpPr/>
      </xdr:nvSpPr>
      <xdr:spPr>
        <a:xfrm>
          <a:off x="14541500" y="978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130256</xdr:rowOff>
    </xdr:from>
    <xdr:ext cx="599010" cy="259045"/>
    <xdr:sp macro="" textlink="">
      <xdr:nvSpPr>
        <xdr:cNvPr id="589" name="テキスト ボックス 588"/>
        <xdr:cNvSpPr txBox="1"/>
      </xdr:nvSpPr>
      <xdr:spPr>
        <a:xfrm>
          <a:off x="14292795" y="95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132707</xdr:rowOff>
    </xdr:from>
    <xdr:to>
      <xdr:col>72</xdr:col>
      <xdr:colOff>38100</xdr:colOff>
      <xdr:row>58</xdr:row>
      <xdr:rowOff>62857</xdr:rowOff>
    </xdr:to>
    <xdr:sp macro="" textlink="">
      <xdr:nvSpPr>
        <xdr:cNvPr id="590" name="楕円 589"/>
        <xdr:cNvSpPr/>
      </xdr:nvSpPr>
      <xdr:spPr>
        <a:xfrm>
          <a:off x="13652500" y="99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79384</xdr:rowOff>
    </xdr:from>
    <xdr:ext cx="599010" cy="259045"/>
    <xdr:sp macro="" textlink="">
      <xdr:nvSpPr>
        <xdr:cNvPr id="591" name="テキスト ボックス 590"/>
        <xdr:cNvSpPr txBox="1"/>
      </xdr:nvSpPr>
      <xdr:spPr>
        <a:xfrm>
          <a:off x="13403795" y="968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96372</xdr:rowOff>
    </xdr:from>
    <xdr:to>
      <xdr:col>67</xdr:col>
      <xdr:colOff>101600</xdr:colOff>
      <xdr:row>58</xdr:row>
      <xdr:rowOff>26522</xdr:rowOff>
    </xdr:to>
    <xdr:sp macro="" textlink="">
      <xdr:nvSpPr>
        <xdr:cNvPr id="592" name="楕円 591"/>
        <xdr:cNvSpPr/>
      </xdr:nvSpPr>
      <xdr:spPr>
        <a:xfrm>
          <a:off x="12763500" y="986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43049</xdr:rowOff>
    </xdr:from>
    <xdr:ext cx="599010" cy="259045"/>
    <xdr:sp macro="" textlink="">
      <xdr:nvSpPr>
        <xdr:cNvPr id="593" name="テキスト ボックス 592"/>
        <xdr:cNvSpPr txBox="1"/>
      </xdr:nvSpPr>
      <xdr:spPr>
        <a:xfrm>
          <a:off x="12514795" y="964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29" name="フローチャート: 判断 628"/>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65699</xdr:rowOff>
    </xdr:from>
    <xdr:ext cx="534377" cy="259045"/>
    <xdr:sp macro="" textlink="">
      <xdr:nvSpPr>
        <xdr:cNvPr id="630" name="テキスト ボックス 629"/>
        <xdr:cNvSpPr txBox="1"/>
      </xdr:nvSpPr>
      <xdr:spPr>
        <a:xfrm>
          <a:off x="14325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110812</xdr:rowOff>
    </xdr:from>
    <xdr:to>
      <xdr:col>72</xdr:col>
      <xdr:colOff>38100</xdr:colOff>
      <xdr:row>79</xdr:row>
      <xdr:rowOff>40962</xdr:rowOff>
    </xdr:to>
    <xdr:sp macro="" textlink="">
      <xdr:nvSpPr>
        <xdr:cNvPr id="632" name="フローチャート: 判断 631"/>
        <xdr:cNvSpPr/>
      </xdr:nvSpPr>
      <xdr:spPr>
        <a:xfrm>
          <a:off x="13652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57489</xdr:rowOff>
    </xdr:from>
    <xdr:ext cx="534377" cy="259045"/>
    <xdr:sp macro="" textlink="">
      <xdr:nvSpPr>
        <xdr:cNvPr id="633" name="テキスト ボックス 632"/>
        <xdr:cNvSpPr txBox="1"/>
      </xdr:nvSpPr>
      <xdr:spPr>
        <a:xfrm>
          <a:off x="13436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105184</xdr:rowOff>
    </xdr:from>
    <xdr:to>
      <xdr:col>67</xdr:col>
      <xdr:colOff>101600</xdr:colOff>
      <xdr:row>79</xdr:row>
      <xdr:rowOff>35334</xdr:rowOff>
    </xdr:to>
    <xdr:sp macro="" textlink="">
      <xdr:nvSpPr>
        <xdr:cNvPr id="634" name="フローチャート: 判断 633"/>
        <xdr:cNvSpPr/>
      </xdr:nvSpPr>
      <xdr:spPr>
        <a:xfrm>
          <a:off x="12763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51861</xdr:rowOff>
    </xdr:from>
    <xdr:ext cx="534377" cy="259045"/>
    <xdr:sp macro="" textlink="">
      <xdr:nvSpPr>
        <xdr:cNvPr id="635" name="テキスト ボックス 634"/>
        <xdr:cNvSpPr txBox="1"/>
      </xdr:nvSpPr>
      <xdr:spPr>
        <a:xfrm>
          <a:off x="12547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67819</xdr:rowOff>
    </xdr:from>
    <xdr:to>
      <xdr:col>85</xdr:col>
      <xdr:colOff>127000</xdr:colOff>
      <xdr:row>97</xdr:row>
      <xdr:rowOff>89785</xdr:rowOff>
    </xdr:to>
    <xdr:cxnSp macro="">
      <xdr:nvCxnSpPr>
        <xdr:cNvPr id="679" name="直線コネクタ 678"/>
        <xdr:cNvCxnSpPr/>
      </xdr:nvCxnSpPr>
      <xdr:spPr>
        <a:xfrm>
          <a:off x="15481300" y="16698469"/>
          <a:ext cx="8382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67819</xdr:rowOff>
    </xdr:from>
    <xdr:to>
      <xdr:col>81</xdr:col>
      <xdr:colOff>50800</xdr:colOff>
      <xdr:row>97</xdr:row>
      <xdr:rowOff>99625</xdr:rowOff>
    </xdr:to>
    <xdr:cxnSp macro="">
      <xdr:nvCxnSpPr>
        <xdr:cNvPr id="682" name="直線コネクタ 681"/>
        <xdr:cNvCxnSpPr/>
      </xdr:nvCxnSpPr>
      <xdr:spPr>
        <a:xfrm flipV="1">
          <a:off x="14592300" y="16698469"/>
          <a:ext cx="889000" cy="3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99625</xdr:rowOff>
    </xdr:from>
    <xdr:to>
      <xdr:col>76</xdr:col>
      <xdr:colOff>114300</xdr:colOff>
      <xdr:row>97</xdr:row>
      <xdr:rowOff>105324</xdr:rowOff>
    </xdr:to>
    <xdr:cxnSp macro="">
      <xdr:nvCxnSpPr>
        <xdr:cNvPr id="685" name="直線コネクタ 684"/>
        <xdr:cNvCxnSpPr/>
      </xdr:nvCxnSpPr>
      <xdr:spPr>
        <a:xfrm flipV="1">
          <a:off x="13703300" y="16730275"/>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6" name="フローチャート: 判断 685"/>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44190</xdr:rowOff>
    </xdr:from>
    <xdr:ext cx="599010" cy="259045"/>
    <xdr:sp macro="" textlink="">
      <xdr:nvSpPr>
        <xdr:cNvPr id="687" name="テキスト ボックス 686"/>
        <xdr:cNvSpPr txBox="1"/>
      </xdr:nvSpPr>
      <xdr:spPr>
        <a:xfrm>
          <a:off x="14292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105324</xdr:rowOff>
    </xdr:from>
    <xdr:to>
      <xdr:col>71</xdr:col>
      <xdr:colOff>177800</xdr:colOff>
      <xdr:row>97</xdr:row>
      <xdr:rowOff>121417</xdr:rowOff>
    </xdr:to>
    <xdr:cxnSp macro="">
      <xdr:nvCxnSpPr>
        <xdr:cNvPr id="688" name="直線コネクタ 687"/>
        <xdr:cNvCxnSpPr/>
      </xdr:nvCxnSpPr>
      <xdr:spPr>
        <a:xfrm flipV="1">
          <a:off x="12814300" y="16735974"/>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115258</xdr:rowOff>
    </xdr:from>
    <xdr:to>
      <xdr:col>72</xdr:col>
      <xdr:colOff>38100</xdr:colOff>
      <xdr:row>98</xdr:row>
      <xdr:rowOff>45408</xdr:rowOff>
    </xdr:to>
    <xdr:sp macro="" textlink="">
      <xdr:nvSpPr>
        <xdr:cNvPr id="689" name="フローチャート: 判断 688"/>
        <xdr:cNvSpPr/>
      </xdr:nvSpPr>
      <xdr:spPr>
        <a:xfrm>
          <a:off x="13652500" y="167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36535</xdr:rowOff>
    </xdr:from>
    <xdr:ext cx="599010" cy="259045"/>
    <xdr:sp macro="" textlink="">
      <xdr:nvSpPr>
        <xdr:cNvPr id="690" name="テキスト ボックス 689"/>
        <xdr:cNvSpPr txBox="1"/>
      </xdr:nvSpPr>
      <xdr:spPr>
        <a:xfrm>
          <a:off x="13403795" y="1683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100245</xdr:rowOff>
    </xdr:from>
    <xdr:to>
      <xdr:col>67</xdr:col>
      <xdr:colOff>101600</xdr:colOff>
      <xdr:row>98</xdr:row>
      <xdr:rowOff>30395</xdr:rowOff>
    </xdr:to>
    <xdr:sp macro="" textlink="">
      <xdr:nvSpPr>
        <xdr:cNvPr id="691" name="フローチャート: 判断 690"/>
        <xdr:cNvSpPr/>
      </xdr:nvSpPr>
      <xdr:spPr>
        <a:xfrm>
          <a:off x="12763500" y="1673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21522</xdr:rowOff>
    </xdr:from>
    <xdr:ext cx="599010" cy="259045"/>
    <xdr:sp macro="" textlink="">
      <xdr:nvSpPr>
        <xdr:cNvPr id="692" name="テキスト ボックス 691"/>
        <xdr:cNvSpPr txBox="1"/>
      </xdr:nvSpPr>
      <xdr:spPr>
        <a:xfrm>
          <a:off x="12514795" y="1682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38985</xdr:rowOff>
    </xdr:from>
    <xdr:to>
      <xdr:col>85</xdr:col>
      <xdr:colOff>177800</xdr:colOff>
      <xdr:row>97</xdr:row>
      <xdr:rowOff>140585</xdr:rowOff>
    </xdr:to>
    <xdr:sp macro="" textlink="">
      <xdr:nvSpPr>
        <xdr:cNvPr id="698" name="楕円 697"/>
        <xdr:cNvSpPr/>
      </xdr:nvSpPr>
      <xdr:spPr>
        <a:xfrm>
          <a:off x="16268700" y="166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61862</xdr:rowOff>
    </xdr:from>
    <xdr:ext cx="599010" cy="259045"/>
    <xdr:sp macro="" textlink="">
      <xdr:nvSpPr>
        <xdr:cNvPr id="699" name="公債費該当値テキスト"/>
        <xdr:cNvSpPr txBox="1"/>
      </xdr:nvSpPr>
      <xdr:spPr>
        <a:xfrm>
          <a:off x="16370300" y="1652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17019</xdr:rowOff>
    </xdr:from>
    <xdr:to>
      <xdr:col>81</xdr:col>
      <xdr:colOff>101600</xdr:colOff>
      <xdr:row>97</xdr:row>
      <xdr:rowOff>118619</xdr:rowOff>
    </xdr:to>
    <xdr:sp macro="" textlink="">
      <xdr:nvSpPr>
        <xdr:cNvPr id="700" name="楕円 699"/>
        <xdr:cNvSpPr/>
      </xdr:nvSpPr>
      <xdr:spPr>
        <a:xfrm>
          <a:off x="15430500" y="166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135146</xdr:rowOff>
    </xdr:from>
    <xdr:ext cx="599010" cy="259045"/>
    <xdr:sp macro="" textlink="">
      <xdr:nvSpPr>
        <xdr:cNvPr id="701" name="テキスト ボックス 700"/>
        <xdr:cNvSpPr txBox="1"/>
      </xdr:nvSpPr>
      <xdr:spPr>
        <a:xfrm>
          <a:off x="15181795" y="1642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48825</xdr:rowOff>
    </xdr:from>
    <xdr:to>
      <xdr:col>76</xdr:col>
      <xdr:colOff>165100</xdr:colOff>
      <xdr:row>97</xdr:row>
      <xdr:rowOff>150425</xdr:rowOff>
    </xdr:to>
    <xdr:sp macro="" textlink="">
      <xdr:nvSpPr>
        <xdr:cNvPr id="702" name="楕円 701"/>
        <xdr:cNvSpPr/>
      </xdr:nvSpPr>
      <xdr:spPr>
        <a:xfrm>
          <a:off x="14541500" y="166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166952</xdr:rowOff>
    </xdr:from>
    <xdr:ext cx="599010" cy="259045"/>
    <xdr:sp macro="" textlink="">
      <xdr:nvSpPr>
        <xdr:cNvPr id="703" name="テキスト ボックス 702"/>
        <xdr:cNvSpPr txBox="1"/>
      </xdr:nvSpPr>
      <xdr:spPr>
        <a:xfrm>
          <a:off x="14292795" y="1645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54524</xdr:rowOff>
    </xdr:from>
    <xdr:to>
      <xdr:col>72</xdr:col>
      <xdr:colOff>38100</xdr:colOff>
      <xdr:row>97</xdr:row>
      <xdr:rowOff>156124</xdr:rowOff>
    </xdr:to>
    <xdr:sp macro="" textlink="">
      <xdr:nvSpPr>
        <xdr:cNvPr id="704" name="楕円 703"/>
        <xdr:cNvSpPr/>
      </xdr:nvSpPr>
      <xdr:spPr>
        <a:xfrm>
          <a:off x="13652500" y="1668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1201</xdr:rowOff>
    </xdr:from>
    <xdr:ext cx="599010" cy="259045"/>
    <xdr:sp macro="" textlink="">
      <xdr:nvSpPr>
        <xdr:cNvPr id="705" name="テキスト ボックス 704"/>
        <xdr:cNvSpPr txBox="1"/>
      </xdr:nvSpPr>
      <xdr:spPr>
        <a:xfrm>
          <a:off x="13403795" y="1646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70617</xdr:rowOff>
    </xdr:from>
    <xdr:to>
      <xdr:col>67</xdr:col>
      <xdr:colOff>101600</xdr:colOff>
      <xdr:row>98</xdr:row>
      <xdr:rowOff>767</xdr:rowOff>
    </xdr:to>
    <xdr:sp macro="" textlink="">
      <xdr:nvSpPr>
        <xdr:cNvPr id="706" name="楕円 705"/>
        <xdr:cNvSpPr/>
      </xdr:nvSpPr>
      <xdr:spPr>
        <a:xfrm>
          <a:off x="12763500" y="167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17294</xdr:rowOff>
    </xdr:from>
    <xdr:ext cx="599010" cy="259045"/>
    <xdr:sp macro="" textlink="">
      <xdr:nvSpPr>
        <xdr:cNvPr id="707" name="テキスト ボックス 706"/>
        <xdr:cNvSpPr txBox="1"/>
      </xdr:nvSpPr>
      <xdr:spPr>
        <a:xfrm>
          <a:off x="12514795" y="1647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71044</xdr:rowOff>
    </xdr:from>
    <xdr:to>
      <xdr:col>116</xdr:col>
      <xdr:colOff>63500</xdr:colOff>
      <xdr:row>39</xdr:row>
      <xdr:rowOff>44450</xdr:rowOff>
    </xdr:to>
    <xdr:cxnSp macro="">
      <xdr:nvCxnSpPr>
        <xdr:cNvPr id="736" name="直線コネクタ 735"/>
        <xdr:cNvCxnSpPr/>
      </xdr:nvCxnSpPr>
      <xdr:spPr>
        <a:xfrm flipV="1">
          <a:off x="21323300" y="6414694"/>
          <a:ext cx="838200" cy="3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127144</xdr:rowOff>
    </xdr:from>
    <xdr:ext cx="378565" cy="259045"/>
    <xdr:sp macro="" textlink="">
      <xdr:nvSpPr>
        <xdr:cNvPr id="737" name="諸支出金平均値テキスト"/>
        <xdr:cNvSpPr txBox="1"/>
      </xdr:nvSpPr>
      <xdr:spPr>
        <a:xfrm>
          <a:off x="22212300" y="6642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33477</xdr:rowOff>
    </xdr:from>
    <xdr:to>
      <xdr:col>111</xdr:col>
      <xdr:colOff>177800</xdr:colOff>
      <xdr:row>39</xdr:row>
      <xdr:rowOff>44450</xdr:rowOff>
    </xdr:to>
    <xdr:cxnSp macro="">
      <xdr:nvCxnSpPr>
        <xdr:cNvPr id="739" name="直線コネクタ 738"/>
        <xdr:cNvCxnSpPr/>
      </xdr:nvCxnSpPr>
      <xdr:spPr>
        <a:xfrm>
          <a:off x="20434300" y="672002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33477</xdr:rowOff>
    </xdr:from>
    <xdr:to>
      <xdr:col>107</xdr:col>
      <xdr:colOff>50800</xdr:colOff>
      <xdr:row>39</xdr:row>
      <xdr:rowOff>44450</xdr:rowOff>
    </xdr:to>
    <xdr:cxnSp macro="">
      <xdr:nvCxnSpPr>
        <xdr:cNvPr id="742" name="直線コネクタ 741"/>
        <xdr:cNvCxnSpPr/>
      </xdr:nvCxnSpPr>
      <xdr:spPr>
        <a:xfrm flipV="1">
          <a:off x="19545300" y="672002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3" name="フローチャート: 判断 742"/>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80700</xdr:rowOff>
    </xdr:from>
    <xdr:ext cx="378565" cy="259045"/>
    <xdr:sp macro="" textlink="">
      <xdr:nvSpPr>
        <xdr:cNvPr id="744" name="テキスト ボックス 743"/>
        <xdr:cNvSpPr txBox="1"/>
      </xdr:nvSpPr>
      <xdr:spPr>
        <a:xfrm>
          <a:off x="20245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42735</xdr:rowOff>
    </xdr:from>
    <xdr:to>
      <xdr:col>102</xdr:col>
      <xdr:colOff>114300</xdr:colOff>
      <xdr:row>39</xdr:row>
      <xdr:rowOff>44450</xdr:rowOff>
    </xdr:to>
    <xdr:cxnSp macro="">
      <xdr:nvCxnSpPr>
        <xdr:cNvPr id="745" name="直線コネクタ 744"/>
        <xdr:cNvCxnSpPr/>
      </xdr:nvCxnSpPr>
      <xdr:spPr>
        <a:xfrm>
          <a:off x="18656300" y="6214935"/>
          <a:ext cx="889000" cy="5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159538</xdr:rowOff>
    </xdr:from>
    <xdr:to>
      <xdr:col>102</xdr:col>
      <xdr:colOff>165100</xdr:colOff>
      <xdr:row>39</xdr:row>
      <xdr:rowOff>89688</xdr:rowOff>
    </xdr:to>
    <xdr:sp macro="" textlink="">
      <xdr:nvSpPr>
        <xdr:cNvPr id="746" name="フローチャート: 判断 745"/>
        <xdr:cNvSpPr/>
      </xdr:nvSpPr>
      <xdr:spPr>
        <a:xfrm>
          <a:off x="19494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106215</xdr:rowOff>
    </xdr:from>
    <xdr:ext cx="378565" cy="259045"/>
    <xdr:sp macro="" textlink="">
      <xdr:nvSpPr>
        <xdr:cNvPr id="747" name="テキスト ボックス 746"/>
        <xdr:cNvSpPr txBox="1"/>
      </xdr:nvSpPr>
      <xdr:spPr>
        <a:xfrm>
          <a:off x="19356017" y="6449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140906</xdr:rowOff>
    </xdr:from>
    <xdr:to>
      <xdr:col>98</xdr:col>
      <xdr:colOff>38100</xdr:colOff>
      <xdr:row>39</xdr:row>
      <xdr:rowOff>71056</xdr:rowOff>
    </xdr:to>
    <xdr:sp macro="" textlink="">
      <xdr:nvSpPr>
        <xdr:cNvPr id="748" name="フローチャート: 判断 747"/>
        <xdr:cNvSpPr/>
      </xdr:nvSpPr>
      <xdr:spPr>
        <a:xfrm>
          <a:off x="18605500" y="66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62183</xdr:rowOff>
    </xdr:from>
    <xdr:ext cx="378565" cy="259045"/>
    <xdr:sp macro="" textlink="">
      <xdr:nvSpPr>
        <xdr:cNvPr id="749" name="テキスト ボックス 748"/>
        <xdr:cNvSpPr txBox="1"/>
      </xdr:nvSpPr>
      <xdr:spPr>
        <a:xfrm>
          <a:off x="18467017" y="674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20244</xdr:rowOff>
    </xdr:from>
    <xdr:to>
      <xdr:col>116</xdr:col>
      <xdr:colOff>114300</xdr:colOff>
      <xdr:row>37</xdr:row>
      <xdr:rowOff>121844</xdr:rowOff>
    </xdr:to>
    <xdr:sp macro="" textlink="">
      <xdr:nvSpPr>
        <xdr:cNvPr id="755" name="楕円 754"/>
        <xdr:cNvSpPr/>
      </xdr:nvSpPr>
      <xdr:spPr>
        <a:xfrm>
          <a:off x="22110700" y="63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43121</xdr:rowOff>
    </xdr:from>
    <xdr:ext cx="469744" cy="259045"/>
    <xdr:sp macro="" textlink="">
      <xdr:nvSpPr>
        <xdr:cNvPr id="756" name="諸支出金該当値テキスト"/>
        <xdr:cNvSpPr txBox="1"/>
      </xdr:nvSpPr>
      <xdr:spPr>
        <a:xfrm>
          <a:off x="22212300" y="621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154127</xdr:rowOff>
    </xdr:from>
    <xdr:to>
      <xdr:col>107</xdr:col>
      <xdr:colOff>101600</xdr:colOff>
      <xdr:row>39</xdr:row>
      <xdr:rowOff>84277</xdr:rowOff>
    </xdr:to>
    <xdr:sp macro="" textlink="">
      <xdr:nvSpPr>
        <xdr:cNvPr id="759" name="楕円 758"/>
        <xdr:cNvSpPr/>
      </xdr:nvSpPr>
      <xdr:spPr>
        <a:xfrm>
          <a:off x="20383500" y="66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100804</xdr:rowOff>
    </xdr:from>
    <xdr:ext cx="378565" cy="259045"/>
    <xdr:sp macro="" textlink="">
      <xdr:nvSpPr>
        <xdr:cNvPr id="760" name="テキスト ボックス 759"/>
        <xdr:cNvSpPr txBox="1"/>
      </xdr:nvSpPr>
      <xdr:spPr>
        <a:xfrm>
          <a:off x="20245017" y="644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163385</xdr:rowOff>
    </xdr:from>
    <xdr:to>
      <xdr:col>98</xdr:col>
      <xdr:colOff>38100</xdr:colOff>
      <xdr:row>36</xdr:row>
      <xdr:rowOff>93535</xdr:rowOff>
    </xdr:to>
    <xdr:sp macro="" textlink="">
      <xdr:nvSpPr>
        <xdr:cNvPr id="763" name="楕円 762"/>
        <xdr:cNvSpPr/>
      </xdr:nvSpPr>
      <xdr:spPr>
        <a:xfrm>
          <a:off x="18605500" y="61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110062</xdr:rowOff>
    </xdr:from>
    <xdr:ext cx="534377" cy="259045"/>
    <xdr:sp macro="" textlink="">
      <xdr:nvSpPr>
        <xdr:cNvPr id="764" name="テキスト ボックス 763"/>
        <xdr:cNvSpPr txBox="1"/>
      </xdr:nvSpPr>
      <xdr:spPr>
        <a:xfrm>
          <a:off x="18389111" y="59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の住民一人当たりの金額が前年度から２倍近くになったのは、観光施設改修工事の実施によるものである。また、普通建設事業費が前年度より大きく減少しているが、この状況は、平成２８年度における町道改良舗装工事の実施及び公営住宅建設工事に対する事業費が多大であったことによるものであるものの、類似団体平均よりも下回っている状況は変わらないと考えるため、取拾選択を徹底していくことで事業費の減少を目指す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北海道京極町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力発電所による固定資産税収入や行財政改革への取組みにより実質収支額は継続して黒字を確保しており、概ね財政運営の健全性は維持されている。人件費等の将来的な義務的経費の増加や施設の維持管理費の増加など将来的な支出負担に備えた対策をとる必要がある。実質単年度収支の変動も見た中で、公共施設整備基金等への積み立ても必要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北海道京極町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公営企業法適用事業であった国民健康保険病院の診療所化に伴い、資本剰余金精算による黒字額のグラフ上の消失はあったものの、一般会計及びその他特別会計のすべてにおいて実質赤字は生じておらず、財政運営の健全性は維持されている。今後も各会計においての収入の確保お及び経費の節減に努め一般会計からの繰入額も減少させ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1.&#32207;&#21209;&#35506;\01.&#36001;&#25919;&#20418;\&#36001;&#25919;\H29&#36001;&#25919;&#29366;&#27841;&#36039;&#26009;&#38598;\&#25552;&#20986;\&#12304;&#36001;&#25919;&#29366;&#27841;&#36039;&#26009;&#38598;&#12305;_013994_&#20140;&#26997;&#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51.7</v>
          </cell>
          <cell r="CN53">
            <v>65.900000000000006</v>
          </cell>
        </row>
        <row r="55">
          <cell r="AN55" t="str">
            <v>類似団体内平均値</v>
          </cell>
          <cell r="CF55">
            <v>0</v>
          </cell>
          <cell r="CN55">
            <v>0</v>
          </cell>
        </row>
        <row r="57">
          <cell r="CF57">
            <v>55.8</v>
          </cell>
          <cell r="CN57">
            <v>56.3</v>
          </cell>
        </row>
        <row r="72">
          <cell r="BP72" t="str">
            <v>H25</v>
          </cell>
          <cell r="BX72" t="str">
            <v>H26</v>
          </cell>
          <cell r="CF72" t="str">
            <v>H27</v>
          </cell>
          <cell r="CN72" t="str">
            <v>H28</v>
          </cell>
          <cell r="CV72" t="str">
            <v>H29</v>
          </cell>
        </row>
        <row r="73">
          <cell r="AN73" t="str">
            <v>当該団体値</v>
          </cell>
        </row>
        <row r="75">
          <cell r="BP75">
            <v>7.9</v>
          </cell>
          <cell r="BX75">
            <v>7.2</v>
          </cell>
          <cell r="CF75">
            <v>6.7</v>
          </cell>
          <cell r="CN75">
            <v>6.8</v>
          </cell>
          <cell r="CV75">
            <v>6.9</v>
          </cell>
        </row>
        <row r="77">
          <cell r="AN77" t="str">
            <v>類似団体内平均値</v>
          </cell>
          <cell r="BP77">
            <v>0</v>
          </cell>
          <cell r="BX77">
            <v>0</v>
          </cell>
          <cell r="CF77">
            <v>0</v>
          </cell>
          <cell r="CN77">
            <v>0</v>
          </cell>
          <cell r="CV77">
            <v>0</v>
          </cell>
        </row>
        <row r="79">
          <cell r="BP79">
            <v>7.9</v>
          </cell>
          <cell r="BX79">
            <v>6.9</v>
          </cell>
          <cell r="CF79">
            <v>7.2</v>
          </cell>
          <cell r="CN79">
            <v>7.4</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10" sqref="A10"/>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71</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72</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73</v>
      </c>
      <c r="C3" s="382"/>
      <c r="D3" s="382"/>
      <c r="E3" s="383"/>
      <c r="F3" s="383"/>
      <c r="G3" s="383"/>
      <c r="H3" s="383"/>
      <c r="I3" s="383"/>
      <c r="J3" s="383"/>
      <c r="K3" s="383"/>
      <c r="L3" s="383" t="s">
        <v>74</v>
      </c>
      <c r="M3" s="383"/>
      <c r="N3" s="383"/>
      <c r="O3" s="383"/>
      <c r="P3" s="383"/>
      <c r="Q3" s="383"/>
      <c r="R3" s="390"/>
      <c r="S3" s="390"/>
      <c r="T3" s="390"/>
      <c r="U3" s="390"/>
      <c r="V3" s="391"/>
      <c r="W3" s="365" t="s">
        <v>75</v>
      </c>
      <c r="X3" s="366"/>
      <c r="Y3" s="366"/>
      <c r="Z3" s="366"/>
      <c r="AA3" s="366"/>
      <c r="AB3" s="382"/>
      <c r="AC3" s="390" t="s">
        <v>76</v>
      </c>
      <c r="AD3" s="366"/>
      <c r="AE3" s="366"/>
      <c r="AF3" s="366"/>
      <c r="AG3" s="366"/>
      <c r="AH3" s="366"/>
      <c r="AI3" s="366"/>
      <c r="AJ3" s="366"/>
      <c r="AK3" s="366"/>
      <c r="AL3" s="367"/>
      <c r="AM3" s="365" t="s">
        <v>77</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78</v>
      </c>
      <c r="BO3" s="366"/>
      <c r="BP3" s="366"/>
      <c r="BQ3" s="366"/>
      <c r="BR3" s="366"/>
      <c r="BS3" s="366"/>
      <c r="BT3" s="366"/>
      <c r="BU3" s="367"/>
      <c r="BV3" s="365" t="s">
        <v>79</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80</v>
      </c>
      <c r="CU3" s="366"/>
      <c r="CV3" s="366"/>
      <c r="CW3" s="366"/>
      <c r="CX3" s="366"/>
      <c r="CY3" s="366"/>
      <c r="CZ3" s="366"/>
      <c r="DA3" s="367"/>
      <c r="DB3" s="365" t="s">
        <v>81</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82</v>
      </c>
      <c r="AZ4" s="369"/>
      <c r="BA4" s="369"/>
      <c r="BB4" s="369"/>
      <c r="BC4" s="369"/>
      <c r="BD4" s="369"/>
      <c r="BE4" s="369"/>
      <c r="BF4" s="369"/>
      <c r="BG4" s="369"/>
      <c r="BH4" s="369"/>
      <c r="BI4" s="369"/>
      <c r="BJ4" s="369"/>
      <c r="BK4" s="369"/>
      <c r="BL4" s="369"/>
      <c r="BM4" s="370"/>
      <c r="BN4" s="371">
        <v>4105367</v>
      </c>
      <c r="BO4" s="372"/>
      <c r="BP4" s="372"/>
      <c r="BQ4" s="372"/>
      <c r="BR4" s="372"/>
      <c r="BS4" s="372"/>
      <c r="BT4" s="372"/>
      <c r="BU4" s="373"/>
      <c r="BV4" s="371">
        <v>4538224</v>
      </c>
      <c r="BW4" s="372"/>
      <c r="BX4" s="372"/>
      <c r="BY4" s="372"/>
      <c r="BZ4" s="372"/>
      <c r="CA4" s="372"/>
      <c r="CB4" s="372"/>
      <c r="CC4" s="373"/>
      <c r="CD4" s="374" t="s">
        <v>83</v>
      </c>
      <c r="CE4" s="375"/>
      <c r="CF4" s="375"/>
      <c r="CG4" s="375"/>
      <c r="CH4" s="375"/>
      <c r="CI4" s="375"/>
      <c r="CJ4" s="375"/>
      <c r="CK4" s="375"/>
      <c r="CL4" s="375"/>
      <c r="CM4" s="375"/>
      <c r="CN4" s="375"/>
      <c r="CO4" s="375"/>
      <c r="CP4" s="375"/>
      <c r="CQ4" s="375"/>
      <c r="CR4" s="375"/>
      <c r="CS4" s="376"/>
      <c r="CT4" s="377">
        <v>11</v>
      </c>
      <c r="CU4" s="378"/>
      <c r="CV4" s="378"/>
      <c r="CW4" s="378"/>
      <c r="CX4" s="378"/>
      <c r="CY4" s="378"/>
      <c r="CZ4" s="378"/>
      <c r="DA4" s="379"/>
      <c r="DB4" s="377">
        <v>10.199999999999999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84</v>
      </c>
      <c r="AN5" s="438"/>
      <c r="AO5" s="438"/>
      <c r="AP5" s="438"/>
      <c r="AQ5" s="438"/>
      <c r="AR5" s="438"/>
      <c r="AS5" s="438"/>
      <c r="AT5" s="439"/>
      <c r="AU5" s="440" t="s">
        <v>85</v>
      </c>
      <c r="AV5" s="441"/>
      <c r="AW5" s="441"/>
      <c r="AX5" s="441"/>
      <c r="AY5" s="442" t="s">
        <v>86</v>
      </c>
      <c r="AZ5" s="443"/>
      <c r="BA5" s="443"/>
      <c r="BB5" s="443"/>
      <c r="BC5" s="443"/>
      <c r="BD5" s="443"/>
      <c r="BE5" s="443"/>
      <c r="BF5" s="443"/>
      <c r="BG5" s="443"/>
      <c r="BH5" s="443"/>
      <c r="BI5" s="443"/>
      <c r="BJ5" s="443"/>
      <c r="BK5" s="443"/>
      <c r="BL5" s="443"/>
      <c r="BM5" s="444"/>
      <c r="BN5" s="408">
        <v>3801152</v>
      </c>
      <c r="BO5" s="409"/>
      <c r="BP5" s="409"/>
      <c r="BQ5" s="409"/>
      <c r="BR5" s="409"/>
      <c r="BS5" s="409"/>
      <c r="BT5" s="409"/>
      <c r="BU5" s="410"/>
      <c r="BV5" s="408">
        <v>4220886</v>
      </c>
      <c r="BW5" s="409"/>
      <c r="BX5" s="409"/>
      <c r="BY5" s="409"/>
      <c r="BZ5" s="409"/>
      <c r="CA5" s="409"/>
      <c r="CB5" s="409"/>
      <c r="CC5" s="410"/>
      <c r="CD5" s="411" t="s">
        <v>87</v>
      </c>
      <c r="CE5" s="412"/>
      <c r="CF5" s="412"/>
      <c r="CG5" s="412"/>
      <c r="CH5" s="412"/>
      <c r="CI5" s="412"/>
      <c r="CJ5" s="412"/>
      <c r="CK5" s="412"/>
      <c r="CL5" s="412"/>
      <c r="CM5" s="412"/>
      <c r="CN5" s="412"/>
      <c r="CO5" s="412"/>
      <c r="CP5" s="412"/>
      <c r="CQ5" s="412"/>
      <c r="CR5" s="412"/>
      <c r="CS5" s="413"/>
      <c r="CT5" s="405">
        <v>73.400000000000006</v>
      </c>
      <c r="CU5" s="406"/>
      <c r="CV5" s="406"/>
      <c r="CW5" s="406"/>
      <c r="CX5" s="406"/>
      <c r="CY5" s="406"/>
      <c r="CZ5" s="406"/>
      <c r="DA5" s="407"/>
      <c r="DB5" s="405">
        <v>71.099999999999994</v>
      </c>
      <c r="DC5" s="406"/>
      <c r="DD5" s="406"/>
      <c r="DE5" s="406"/>
      <c r="DF5" s="406"/>
      <c r="DG5" s="406"/>
      <c r="DH5" s="406"/>
      <c r="DI5" s="407"/>
      <c r="DJ5" s="165"/>
      <c r="DK5" s="165"/>
      <c r="DL5" s="165"/>
      <c r="DM5" s="165"/>
      <c r="DN5" s="165"/>
      <c r="DO5" s="165"/>
    </row>
    <row r="6" spans="1:119" ht="18.75" customHeight="1">
      <c r="A6" s="166"/>
      <c r="B6" s="414" t="s">
        <v>88</v>
      </c>
      <c r="C6" s="415"/>
      <c r="D6" s="415"/>
      <c r="E6" s="416"/>
      <c r="F6" s="416"/>
      <c r="G6" s="416"/>
      <c r="H6" s="416"/>
      <c r="I6" s="416"/>
      <c r="J6" s="416"/>
      <c r="K6" s="416"/>
      <c r="L6" s="416" t="s">
        <v>89</v>
      </c>
      <c r="M6" s="416"/>
      <c r="N6" s="416"/>
      <c r="O6" s="416"/>
      <c r="P6" s="416"/>
      <c r="Q6" s="416"/>
      <c r="R6" s="420"/>
      <c r="S6" s="420"/>
      <c r="T6" s="420"/>
      <c r="U6" s="420"/>
      <c r="V6" s="421"/>
      <c r="W6" s="424" t="s">
        <v>90</v>
      </c>
      <c r="X6" s="425"/>
      <c r="Y6" s="425"/>
      <c r="Z6" s="425"/>
      <c r="AA6" s="425"/>
      <c r="AB6" s="415"/>
      <c r="AC6" s="428" t="s">
        <v>91</v>
      </c>
      <c r="AD6" s="429"/>
      <c r="AE6" s="429"/>
      <c r="AF6" s="429"/>
      <c r="AG6" s="429"/>
      <c r="AH6" s="429"/>
      <c r="AI6" s="429"/>
      <c r="AJ6" s="429"/>
      <c r="AK6" s="429"/>
      <c r="AL6" s="430"/>
      <c r="AM6" s="437" t="s">
        <v>92</v>
      </c>
      <c r="AN6" s="438"/>
      <c r="AO6" s="438"/>
      <c r="AP6" s="438"/>
      <c r="AQ6" s="438"/>
      <c r="AR6" s="438"/>
      <c r="AS6" s="438"/>
      <c r="AT6" s="439"/>
      <c r="AU6" s="440" t="s">
        <v>85</v>
      </c>
      <c r="AV6" s="441"/>
      <c r="AW6" s="441"/>
      <c r="AX6" s="441"/>
      <c r="AY6" s="442" t="s">
        <v>93</v>
      </c>
      <c r="AZ6" s="443"/>
      <c r="BA6" s="443"/>
      <c r="BB6" s="443"/>
      <c r="BC6" s="443"/>
      <c r="BD6" s="443"/>
      <c r="BE6" s="443"/>
      <c r="BF6" s="443"/>
      <c r="BG6" s="443"/>
      <c r="BH6" s="443"/>
      <c r="BI6" s="443"/>
      <c r="BJ6" s="443"/>
      <c r="BK6" s="443"/>
      <c r="BL6" s="443"/>
      <c r="BM6" s="444"/>
      <c r="BN6" s="408">
        <v>304215</v>
      </c>
      <c r="BO6" s="409"/>
      <c r="BP6" s="409"/>
      <c r="BQ6" s="409"/>
      <c r="BR6" s="409"/>
      <c r="BS6" s="409"/>
      <c r="BT6" s="409"/>
      <c r="BU6" s="410"/>
      <c r="BV6" s="408">
        <v>317338</v>
      </c>
      <c r="BW6" s="409"/>
      <c r="BX6" s="409"/>
      <c r="BY6" s="409"/>
      <c r="BZ6" s="409"/>
      <c r="CA6" s="409"/>
      <c r="CB6" s="409"/>
      <c r="CC6" s="410"/>
      <c r="CD6" s="411" t="s">
        <v>94</v>
      </c>
      <c r="CE6" s="412"/>
      <c r="CF6" s="412"/>
      <c r="CG6" s="412"/>
      <c r="CH6" s="412"/>
      <c r="CI6" s="412"/>
      <c r="CJ6" s="412"/>
      <c r="CK6" s="412"/>
      <c r="CL6" s="412"/>
      <c r="CM6" s="412"/>
      <c r="CN6" s="412"/>
      <c r="CO6" s="412"/>
      <c r="CP6" s="412"/>
      <c r="CQ6" s="412"/>
      <c r="CR6" s="412"/>
      <c r="CS6" s="413"/>
      <c r="CT6" s="445">
        <v>74.7</v>
      </c>
      <c r="CU6" s="446"/>
      <c r="CV6" s="446"/>
      <c r="CW6" s="446"/>
      <c r="CX6" s="446"/>
      <c r="CY6" s="446"/>
      <c r="CZ6" s="446"/>
      <c r="DA6" s="447"/>
      <c r="DB6" s="445">
        <v>72.099999999999994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95</v>
      </c>
      <c r="AN7" s="438"/>
      <c r="AO7" s="438"/>
      <c r="AP7" s="438"/>
      <c r="AQ7" s="438"/>
      <c r="AR7" s="438"/>
      <c r="AS7" s="438"/>
      <c r="AT7" s="439"/>
      <c r="AU7" s="440" t="s">
        <v>85</v>
      </c>
      <c r="AV7" s="441"/>
      <c r="AW7" s="441"/>
      <c r="AX7" s="441"/>
      <c r="AY7" s="442" t="s">
        <v>96</v>
      </c>
      <c r="AZ7" s="443"/>
      <c r="BA7" s="443"/>
      <c r="BB7" s="443"/>
      <c r="BC7" s="443"/>
      <c r="BD7" s="443"/>
      <c r="BE7" s="443"/>
      <c r="BF7" s="443"/>
      <c r="BG7" s="443"/>
      <c r="BH7" s="443"/>
      <c r="BI7" s="443"/>
      <c r="BJ7" s="443"/>
      <c r="BK7" s="443"/>
      <c r="BL7" s="443"/>
      <c r="BM7" s="444"/>
      <c r="BN7" s="408">
        <v>4807</v>
      </c>
      <c r="BO7" s="409"/>
      <c r="BP7" s="409"/>
      <c r="BQ7" s="409"/>
      <c r="BR7" s="409"/>
      <c r="BS7" s="409"/>
      <c r="BT7" s="409"/>
      <c r="BU7" s="410"/>
      <c r="BV7" s="408">
        <v>27426</v>
      </c>
      <c r="BW7" s="409"/>
      <c r="BX7" s="409"/>
      <c r="BY7" s="409"/>
      <c r="BZ7" s="409"/>
      <c r="CA7" s="409"/>
      <c r="CB7" s="409"/>
      <c r="CC7" s="410"/>
      <c r="CD7" s="411" t="s">
        <v>97</v>
      </c>
      <c r="CE7" s="412"/>
      <c r="CF7" s="412"/>
      <c r="CG7" s="412"/>
      <c r="CH7" s="412"/>
      <c r="CI7" s="412"/>
      <c r="CJ7" s="412"/>
      <c r="CK7" s="412"/>
      <c r="CL7" s="412"/>
      <c r="CM7" s="412"/>
      <c r="CN7" s="412"/>
      <c r="CO7" s="412"/>
      <c r="CP7" s="412"/>
      <c r="CQ7" s="412"/>
      <c r="CR7" s="412"/>
      <c r="CS7" s="413"/>
      <c r="CT7" s="408">
        <v>2720640</v>
      </c>
      <c r="CU7" s="409"/>
      <c r="CV7" s="409"/>
      <c r="CW7" s="409"/>
      <c r="CX7" s="409"/>
      <c r="CY7" s="409"/>
      <c r="CZ7" s="409"/>
      <c r="DA7" s="410"/>
      <c r="DB7" s="408">
        <v>2855331</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98</v>
      </c>
      <c r="AN8" s="438"/>
      <c r="AO8" s="438"/>
      <c r="AP8" s="438"/>
      <c r="AQ8" s="438"/>
      <c r="AR8" s="438"/>
      <c r="AS8" s="438"/>
      <c r="AT8" s="439"/>
      <c r="AU8" s="440" t="s">
        <v>85</v>
      </c>
      <c r="AV8" s="441"/>
      <c r="AW8" s="441"/>
      <c r="AX8" s="441"/>
      <c r="AY8" s="442" t="s">
        <v>99</v>
      </c>
      <c r="AZ8" s="443"/>
      <c r="BA8" s="443"/>
      <c r="BB8" s="443"/>
      <c r="BC8" s="443"/>
      <c r="BD8" s="443"/>
      <c r="BE8" s="443"/>
      <c r="BF8" s="443"/>
      <c r="BG8" s="443"/>
      <c r="BH8" s="443"/>
      <c r="BI8" s="443"/>
      <c r="BJ8" s="443"/>
      <c r="BK8" s="443"/>
      <c r="BL8" s="443"/>
      <c r="BM8" s="444"/>
      <c r="BN8" s="408">
        <v>299408</v>
      </c>
      <c r="BO8" s="409"/>
      <c r="BP8" s="409"/>
      <c r="BQ8" s="409"/>
      <c r="BR8" s="409"/>
      <c r="BS8" s="409"/>
      <c r="BT8" s="409"/>
      <c r="BU8" s="410"/>
      <c r="BV8" s="408">
        <v>289912</v>
      </c>
      <c r="BW8" s="409"/>
      <c r="BX8" s="409"/>
      <c r="BY8" s="409"/>
      <c r="BZ8" s="409"/>
      <c r="CA8" s="409"/>
      <c r="CB8" s="409"/>
      <c r="CC8" s="410"/>
      <c r="CD8" s="411" t="s">
        <v>100</v>
      </c>
      <c r="CE8" s="412"/>
      <c r="CF8" s="412"/>
      <c r="CG8" s="412"/>
      <c r="CH8" s="412"/>
      <c r="CI8" s="412"/>
      <c r="CJ8" s="412"/>
      <c r="CK8" s="412"/>
      <c r="CL8" s="412"/>
      <c r="CM8" s="412"/>
      <c r="CN8" s="412"/>
      <c r="CO8" s="412"/>
      <c r="CP8" s="412"/>
      <c r="CQ8" s="412"/>
      <c r="CR8" s="412"/>
      <c r="CS8" s="413"/>
      <c r="CT8" s="448">
        <v>0.76</v>
      </c>
      <c r="CU8" s="449"/>
      <c r="CV8" s="449"/>
      <c r="CW8" s="449"/>
      <c r="CX8" s="449"/>
      <c r="CY8" s="449"/>
      <c r="CZ8" s="449"/>
      <c r="DA8" s="450"/>
      <c r="DB8" s="448">
        <v>0.55000000000000004</v>
      </c>
      <c r="DC8" s="449"/>
      <c r="DD8" s="449"/>
      <c r="DE8" s="449"/>
      <c r="DF8" s="449"/>
      <c r="DG8" s="449"/>
      <c r="DH8" s="449"/>
      <c r="DI8" s="450"/>
      <c r="DJ8" s="165"/>
      <c r="DK8" s="165"/>
      <c r="DL8" s="165"/>
      <c r="DM8" s="165"/>
      <c r="DN8" s="165"/>
      <c r="DO8" s="165"/>
    </row>
    <row r="9" spans="1:119" ht="18.75" customHeight="1" thickBot="1">
      <c r="A9" s="166"/>
      <c r="B9" s="402" t="s">
        <v>101</v>
      </c>
      <c r="C9" s="403"/>
      <c r="D9" s="403"/>
      <c r="E9" s="403"/>
      <c r="F9" s="403"/>
      <c r="G9" s="403"/>
      <c r="H9" s="403"/>
      <c r="I9" s="403"/>
      <c r="J9" s="403"/>
      <c r="K9" s="451"/>
      <c r="L9" s="452" t="s">
        <v>102</v>
      </c>
      <c r="M9" s="453"/>
      <c r="N9" s="453"/>
      <c r="O9" s="453"/>
      <c r="P9" s="453"/>
      <c r="Q9" s="454"/>
      <c r="R9" s="455">
        <v>3187</v>
      </c>
      <c r="S9" s="456"/>
      <c r="T9" s="456"/>
      <c r="U9" s="456"/>
      <c r="V9" s="457"/>
      <c r="W9" s="365" t="s">
        <v>103</v>
      </c>
      <c r="X9" s="366"/>
      <c r="Y9" s="366"/>
      <c r="Z9" s="366"/>
      <c r="AA9" s="366"/>
      <c r="AB9" s="366"/>
      <c r="AC9" s="366"/>
      <c r="AD9" s="366"/>
      <c r="AE9" s="366"/>
      <c r="AF9" s="366"/>
      <c r="AG9" s="366"/>
      <c r="AH9" s="366"/>
      <c r="AI9" s="366"/>
      <c r="AJ9" s="366"/>
      <c r="AK9" s="366"/>
      <c r="AL9" s="367"/>
      <c r="AM9" s="437" t="s">
        <v>104</v>
      </c>
      <c r="AN9" s="438"/>
      <c r="AO9" s="438"/>
      <c r="AP9" s="438"/>
      <c r="AQ9" s="438"/>
      <c r="AR9" s="438"/>
      <c r="AS9" s="438"/>
      <c r="AT9" s="439"/>
      <c r="AU9" s="440" t="s">
        <v>105</v>
      </c>
      <c r="AV9" s="441"/>
      <c r="AW9" s="441"/>
      <c r="AX9" s="441"/>
      <c r="AY9" s="442" t="s">
        <v>106</v>
      </c>
      <c r="AZ9" s="443"/>
      <c r="BA9" s="443"/>
      <c r="BB9" s="443"/>
      <c r="BC9" s="443"/>
      <c r="BD9" s="443"/>
      <c r="BE9" s="443"/>
      <c r="BF9" s="443"/>
      <c r="BG9" s="443"/>
      <c r="BH9" s="443"/>
      <c r="BI9" s="443"/>
      <c r="BJ9" s="443"/>
      <c r="BK9" s="443"/>
      <c r="BL9" s="443"/>
      <c r="BM9" s="444"/>
      <c r="BN9" s="408">
        <v>9496</v>
      </c>
      <c r="BO9" s="409"/>
      <c r="BP9" s="409"/>
      <c r="BQ9" s="409"/>
      <c r="BR9" s="409"/>
      <c r="BS9" s="409"/>
      <c r="BT9" s="409"/>
      <c r="BU9" s="410"/>
      <c r="BV9" s="408">
        <v>-143578</v>
      </c>
      <c r="BW9" s="409"/>
      <c r="BX9" s="409"/>
      <c r="BY9" s="409"/>
      <c r="BZ9" s="409"/>
      <c r="CA9" s="409"/>
      <c r="CB9" s="409"/>
      <c r="CC9" s="410"/>
      <c r="CD9" s="411" t="s">
        <v>107</v>
      </c>
      <c r="CE9" s="412"/>
      <c r="CF9" s="412"/>
      <c r="CG9" s="412"/>
      <c r="CH9" s="412"/>
      <c r="CI9" s="412"/>
      <c r="CJ9" s="412"/>
      <c r="CK9" s="412"/>
      <c r="CL9" s="412"/>
      <c r="CM9" s="412"/>
      <c r="CN9" s="412"/>
      <c r="CO9" s="412"/>
      <c r="CP9" s="412"/>
      <c r="CQ9" s="412"/>
      <c r="CR9" s="412"/>
      <c r="CS9" s="413"/>
      <c r="CT9" s="405">
        <v>14.2</v>
      </c>
      <c r="CU9" s="406"/>
      <c r="CV9" s="406"/>
      <c r="CW9" s="406"/>
      <c r="CX9" s="406"/>
      <c r="CY9" s="406"/>
      <c r="CZ9" s="406"/>
      <c r="DA9" s="407"/>
      <c r="DB9" s="405">
        <v>15.1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108</v>
      </c>
      <c r="M10" s="438"/>
      <c r="N10" s="438"/>
      <c r="O10" s="438"/>
      <c r="P10" s="438"/>
      <c r="Q10" s="439"/>
      <c r="R10" s="459">
        <v>3811</v>
      </c>
      <c r="S10" s="460"/>
      <c r="T10" s="460"/>
      <c r="U10" s="460"/>
      <c r="V10" s="461"/>
      <c r="W10" s="396"/>
      <c r="X10" s="397"/>
      <c r="Y10" s="397"/>
      <c r="Z10" s="397"/>
      <c r="AA10" s="397"/>
      <c r="AB10" s="397"/>
      <c r="AC10" s="397"/>
      <c r="AD10" s="397"/>
      <c r="AE10" s="397"/>
      <c r="AF10" s="397"/>
      <c r="AG10" s="397"/>
      <c r="AH10" s="397"/>
      <c r="AI10" s="397"/>
      <c r="AJ10" s="397"/>
      <c r="AK10" s="397"/>
      <c r="AL10" s="400"/>
      <c r="AM10" s="437" t="s">
        <v>109</v>
      </c>
      <c r="AN10" s="438"/>
      <c r="AO10" s="438"/>
      <c r="AP10" s="438"/>
      <c r="AQ10" s="438"/>
      <c r="AR10" s="438"/>
      <c r="AS10" s="438"/>
      <c r="AT10" s="439"/>
      <c r="AU10" s="440" t="s">
        <v>110</v>
      </c>
      <c r="AV10" s="441"/>
      <c r="AW10" s="441"/>
      <c r="AX10" s="441"/>
      <c r="AY10" s="442" t="s">
        <v>111</v>
      </c>
      <c r="AZ10" s="443"/>
      <c r="BA10" s="443"/>
      <c r="BB10" s="443"/>
      <c r="BC10" s="443"/>
      <c r="BD10" s="443"/>
      <c r="BE10" s="443"/>
      <c r="BF10" s="443"/>
      <c r="BG10" s="443"/>
      <c r="BH10" s="443"/>
      <c r="BI10" s="443"/>
      <c r="BJ10" s="443"/>
      <c r="BK10" s="443"/>
      <c r="BL10" s="443"/>
      <c r="BM10" s="444"/>
      <c r="BN10" s="408">
        <v>473</v>
      </c>
      <c r="BO10" s="409"/>
      <c r="BP10" s="409"/>
      <c r="BQ10" s="409"/>
      <c r="BR10" s="409"/>
      <c r="BS10" s="409"/>
      <c r="BT10" s="409"/>
      <c r="BU10" s="410"/>
      <c r="BV10" s="408">
        <v>501</v>
      </c>
      <c r="BW10" s="409"/>
      <c r="BX10" s="409"/>
      <c r="BY10" s="409"/>
      <c r="BZ10" s="409"/>
      <c r="CA10" s="409"/>
      <c r="CB10" s="409"/>
      <c r="CC10" s="410"/>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113</v>
      </c>
      <c r="M11" s="463"/>
      <c r="N11" s="463"/>
      <c r="O11" s="463"/>
      <c r="P11" s="463"/>
      <c r="Q11" s="464"/>
      <c r="R11" s="465" t="s">
        <v>114</v>
      </c>
      <c r="S11" s="466"/>
      <c r="T11" s="466"/>
      <c r="U11" s="466"/>
      <c r="V11" s="467"/>
      <c r="W11" s="396"/>
      <c r="X11" s="397"/>
      <c r="Y11" s="397"/>
      <c r="Z11" s="397"/>
      <c r="AA11" s="397"/>
      <c r="AB11" s="397"/>
      <c r="AC11" s="397"/>
      <c r="AD11" s="397"/>
      <c r="AE11" s="397"/>
      <c r="AF11" s="397"/>
      <c r="AG11" s="397"/>
      <c r="AH11" s="397"/>
      <c r="AI11" s="397"/>
      <c r="AJ11" s="397"/>
      <c r="AK11" s="397"/>
      <c r="AL11" s="400"/>
      <c r="AM11" s="437" t="s">
        <v>115</v>
      </c>
      <c r="AN11" s="438"/>
      <c r="AO11" s="438"/>
      <c r="AP11" s="438"/>
      <c r="AQ11" s="438"/>
      <c r="AR11" s="438"/>
      <c r="AS11" s="438"/>
      <c r="AT11" s="439"/>
      <c r="AU11" s="440" t="s">
        <v>116</v>
      </c>
      <c r="AV11" s="441"/>
      <c r="AW11" s="441"/>
      <c r="AX11" s="441"/>
      <c r="AY11" s="442" t="s">
        <v>117</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118</v>
      </c>
      <c r="CE11" s="412"/>
      <c r="CF11" s="412"/>
      <c r="CG11" s="412"/>
      <c r="CH11" s="412"/>
      <c r="CI11" s="412"/>
      <c r="CJ11" s="412"/>
      <c r="CK11" s="412"/>
      <c r="CL11" s="412"/>
      <c r="CM11" s="412"/>
      <c r="CN11" s="412"/>
      <c r="CO11" s="412"/>
      <c r="CP11" s="412"/>
      <c r="CQ11" s="412"/>
      <c r="CR11" s="412"/>
      <c r="CS11" s="413"/>
      <c r="CT11" s="448" t="s">
        <v>119</v>
      </c>
      <c r="CU11" s="449"/>
      <c r="CV11" s="449"/>
      <c r="CW11" s="449"/>
      <c r="CX11" s="449"/>
      <c r="CY11" s="449"/>
      <c r="CZ11" s="449"/>
      <c r="DA11" s="450"/>
      <c r="DB11" s="448" t="s">
        <v>119</v>
      </c>
      <c r="DC11" s="449"/>
      <c r="DD11" s="449"/>
      <c r="DE11" s="449"/>
      <c r="DF11" s="449"/>
      <c r="DG11" s="449"/>
      <c r="DH11" s="449"/>
      <c r="DI11" s="450"/>
      <c r="DJ11" s="165"/>
      <c r="DK11" s="165"/>
      <c r="DL11" s="165"/>
      <c r="DM11" s="165"/>
      <c r="DN11" s="165"/>
      <c r="DO11" s="165"/>
    </row>
    <row r="12" spans="1:119" ht="18.75" customHeight="1">
      <c r="A12" s="166"/>
      <c r="B12" s="468" t="s">
        <v>120</v>
      </c>
      <c r="C12" s="469"/>
      <c r="D12" s="469"/>
      <c r="E12" s="469"/>
      <c r="F12" s="469"/>
      <c r="G12" s="469"/>
      <c r="H12" s="469"/>
      <c r="I12" s="469"/>
      <c r="J12" s="469"/>
      <c r="K12" s="470"/>
      <c r="L12" s="477" t="s">
        <v>121</v>
      </c>
      <c r="M12" s="478"/>
      <c r="N12" s="478"/>
      <c r="O12" s="478"/>
      <c r="P12" s="478"/>
      <c r="Q12" s="479"/>
      <c r="R12" s="480">
        <v>3080</v>
      </c>
      <c r="S12" s="481"/>
      <c r="T12" s="481"/>
      <c r="U12" s="481"/>
      <c r="V12" s="482"/>
      <c r="W12" s="483" t="s">
        <v>1</v>
      </c>
      <c r="X12" s="441"/>
      <c r="Y12" s="441"/>
      <c r="Z12" s="441"/>
      <c r="AA12" s="441"/>
      <c r="AB12" s="484"/>
      <c r="AC12" s="440" t="s">
        <v>122</v>
      </c>
      <c r="AD12" s="441"/>
      <c r="AE12" s="441"/>
      <c r="AF12" s="441"/>
      <c r="AG12" s="484"/>
      <c r="AH12" s="440" t="s">
        <v>123</v>
      </c>
      <c r="AI12" s="441"/>
      <c r="AJ12" s="441"/>
      <c r="AK12" s="441"/>
      <c r="AL12" s="485"/>
      <c r="AM12" s="437" t="s">
        <v>124</v>
      </c>
      <c r="AN12" s="438"/>
      <c r="AO12" s="438"/>
      <c r="AP12" s="438"/>
      <c r="AQ12" s="438"/>
      <c r="AR12" s="438"/>
      <c r="AS12" s="438"/>
      <c r="AT12" s="439"/>
      <c r="AU12" s="440" t="s">
        <v>125</v>
      </c>
      <c r="AV12" s="441"/>
      <c r="AW12" s="441"/>
      <c r="AX12" s="441"/>
      <c r="AY12" s="442" t="s">
        <v>126</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177295</v>
      </c>
      <c r="BW12" s="409"/>
      <c r="BX12" s="409"/>
      <c r="BY12" s="409"/>
      <c r="BZ12" s="409"/>
      <c r="CA12" s="409"/>
      <c r="CB12" s="409"/>
      <c r="CC12" s="410"/>
      <c r="CD12" s="411" t="s">
        <v>127</v>
      </c>
      <c r="CE12" s="412"/>
      <c r="CF12" s="412"/>
      <c r="CG12" s="412"/>
      <c r="CH12" s="412"/>
      <c r="CI12" s="412"/>
      <c r="CJ12" s="412"/>
      <c r="CK12" s="412"/>
      <c r="CL12" s="412"/>
      <c r="CM12" s="412"/>
      <c r="CN12" s="412"/>
      <c r="CO12" s="412"/>
      <c r="CP12" s="412"/>
      <c r="CQ12" s="412"/>
      <c r="CR12" s="412"/>
      <c r="CS12" s="413"/>
      <c r="CT12" s="448" t="s">
        <v>128</v>
      </c>
      <c r="CU12" s="449"/>
      <c r="CV12" s="449"/>
      <c r="CW12" s="449"/>
      <c r="CX12" s="449"/>
      <c r="CY12" s="449"/>
      <c r="CZ12" s="449"/>
      <c r="DA12" s="450"/>
      <c r="DB12" s="448" t="s">
        <v>119</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129</v>
      </c>
      <c r="N13" s="497"/>
      <c r="O13" s="497"/>
      <c r="P13" s="497"/>
      <c r="Q13" s="498"/>
      <c r="R13" s="489">
        <v>3042</v>
      </c>
      <c r="S13" s="490"/>
      <c r="T13" s="490"/>
      <c r="U13" s="490"/>
      <c r="V13" s="491"/>
      <c r="W13" s="424" t="s">
        <v>130</v>
      </c>
      <c r="X13" s="425"/>
      <c r="Y13" s="425"/>
      <c r="Z13" s="425"/>
      <c r="AA13" s="425"/>
      <c r="AB13" s="415"/>
      <c r="AC13" s="459">
        <v>337</v>
      </c>
      <c r="AD13" s="460"/>
      <c r="AE13" s="460"/>
      <c r="AF13" s="460"/>
      <c r="AG13" s="499"/>
      <c r="AH13" s="459">
        <v>356</v>
      </c>
      <c r="AI13" s="460"/>
      <c r="AJ13" s="460"/>
      <c r="AK13" s="460"/>
      <c r="AL13" s="461"/>
      <c r="AM13" s="437" t="s">
        <v>131</v>
      </c>
      <c r="AN13" s="438"/>
      <c r="AO13" s="438"/>
      <c r="AP13" s="438"/>
      <c r="AQ13" s="438"/>
      <c r="AR13" s="438"/>
      <c r="AS13" s="438"/>
      <c r="AT13" s="439"/>
      <c r="AU13" s="440" t="s">
        <v>85</v>
      </c>
      <c r="AV13" s="441"/>
      <c r="AW13" s="441"/>
      <c r="AX13" s="441"/>
      <c r="AY13" s="442" t="s">
        <v>132</v>
      </c>
      <c r="AZ13" s="443"/>
      <c r="BA13" s="443"/>
      <c r="BB13" s="443"/>
      <c r="BC13" s="443"/>
      <c r="BD13" s="443"/>
      <c r="BE13" s="443"/>
      <c r="BF13" s="443"/>
      <c r="BG13" s="443"/>
      <c r="BH13" s="443"/>
      <c r="BI13" s="443"/>
      <c r="BJ13" s="443"/>
      <c r="BK13" s="443"/>
      <c r="BL13" s="443"/>
      <c r="BM13" s="444"/>
      <c r="BN13" s="408">
        <v>9969</v>
      </c>
      <c r="BO13" s="409"/>
      <c r="BP13" s="409"/>
      <c r="BQ13" s="409"/>
      <c r="BR13" s="409"/>
      <c r="BS13" s="409"/>
      <c r="BT13" s="409"/>
      <c r="BU13" s="410"/>
      <c r="BV13" s="408">
        <v>-320372</v>
      </c>
      <c r="BW13" s="409"/>
      <c r="BX13" s="409"/>
      <c r="BY13" s="409"/>
      <c r="BZ13" s="409"/>
      <c r="CA13" s="409"/>
      <c r="CB13" s="409"/>
      <c r="CC13" s="410"/>
      <c r="CD13" s="411" t="s">
        <v>133</v>
      </c>
      <c r="CE13" s="412"/>
      <c r="CF13" s="412"/>
      <c r="CG13" s="412"/>
      <c r="CH13" s="412"/>
      <c r="CI13" s="412"/>
      <c r="CJ13" s="412"/>
      <c r="CK13" s="412"/>
      <c r="CL13" s="412"/>
      <c r="CM13" s="412"/>
      <c r="CN13" s="412"/>
      <c r="CO13" s="412"/>
      <c r="CP13" s="412"/>
      <c r="CQ13" s="412"/>
      <c r="CR13" s="412"/>
      <c r="CS13" s="413"/>
      <c r="CT13" s="405">
        <v>6.9</v>
      </c>
      <c r="CU13" s="406"/>
      <c r="CV13" s="406"/>
      <c r="CW13" s="406"/>
      <c r="CX13" s="406"/>
      <c r="CY13" s="406"/>
      <c r="CZ13" s="406"/>
      <c r="DA13" s="407"/>
      <c r="DB13" s="405">
        <v>6.8</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134</v>
      </c>
      <c r="M14" s="487"/>
      <c r="N14" s="487"/>
      <c r="O14" s="487"/>
      <c r="P14" s="487"/>
      <c r="Q14" s="488"/>
      <c r="R14" s="489">
        <v>3119</v>
      </c>
      <c r="S14" s="490"/>
      <c r="T14" s="490"/>
      <c r="U14" s="490"/>
      <c r="V14" s="491"/>
      <c r="W14" s="398"/>
      <c r="X14" s="399"/>
      <c r="Y14" s="399"/>
      <c r="Z14" s="399"/>
      <c r="AA14" s="399"/>
      <c r="AB14" s="388"/>
      <c r="AC14" s="492">
        <v>21.9</v>
      </c>
      <c r="AD14" s="493"/>
      <c r="AE14" s="493"/>
      <c r="AF14" s="493"/>
      <c r="AG14" s="494"/>
      <c r="AH14" s="492">
        <v>17.2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135</v>
      </c>
      <c r="CE14" s="501"/>
      <c r="CF14" s="501"/>
      <c r="CG14" s="501"/>
      <c r="CH14" s="501"/>
      <c r="CI14" s="501"/>
      <c r="CJ14" s="501"/>
      <c r="CK14" s="501"/>
      <c r="CL14" s="501"/>
      <c r="CM14" s="501"/>
      <c r="CN14" s="501"/>
      <c r="CO14" s="501"/>
      <c r="CP14" s="501"/>
      <c r="CQ14" s="501"/>
      <c r="CR14" s="501"/>
      <c r="CS14" s="502"/>
      <c r="CT14" s="503" t="s">
        <v>119</v>
      </c>
      <c r="CU14" s="504"/>
      <c r="CV14" s="504"/>
      <c r="CW14" s="504"/>
      <c r="CX14" s="504"/>
      <c r="CY14" s="504"/>
      <c r="CZ14" s="504"/>
      <c r="DA14" s="505"/>
      <c r="DB14" s="503" t="s">
        <v>136</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137</v>
      </c>
      <c r="N15" s="497"/>
      <c r="O15" s="497"/>
      <c r="P15" s="497"/>
      <c r="Q15" s="498"/>
      <c r="R15" s="489">
        <v>3095</v>
      </c>
      <c r="S15" s="490"/>
      <c r="T15" s="490"/>
      <c r="U15" s="490"/>
      <c r="V15" s="491"/>
      <c r="W15" s="424" t="s">
        <v>138</v>
      </c>
      <c r="X15" s="425"/>
      <c r="Y15" s="425"/>
      <c r="Z15" s="425"/>
      <c r="AA15" s="425"/>
      <c r="AB15" s="415"/>
      <c r="AC15" s="459">
        <v>297</v>
      </c>
      <c r="AD15" s="460"/>
      <c r="AE15" s="460"/>
      <c r="AF15" s="460"/>
      <c r="AG15" s="499"/>
      <c r="AH15" s="459">
        <v>703</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1682808</v>
      </c>
      <c r="BO15" s="372"/>
      <c r="BP15" s="372"/>
      <c r="BQ15" s="372"/>
      <c r="BR15" s="372"/>
      <c r="BS15" s="372"/>
      <c r="BT15" s="372"/>
      <c r="BU15" s="373"/>
      <c r="BV15" s="371">
        <v>1735074</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19.3</v>
      </c>
      <c r="AD16" s="493"/>
      <c r="AE16" s="493"/>
      <c r="AF16" s="493"/>
      <c r="AG16" s="494"/>
      <c r="AH16" s="492">
        <v>33.9</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2143251</v>
      </c>
      <c r="BO16" s="409"/>
      <c r="BP16" s="409"/>
      <c r="BQ16" s="409"/>
      <c r="BR16" s="409"/>
      <c r="BS16" s="409"/>
      <c r="BT16" s="409"/>
      <c r="BU16" s="410"/>
      <c r="BV16" s="408">
        <v>2276420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144</v>
      </c>
      <c r="N17" s="513"/>
      <c r="O17" s="513"/>
      <c r="P17" s="513"/>
      <c r="Q17" s="514"/>
      <c r="R17" s="509" t="s">
        <v>145</v>
      </c>
      <c r="S17" s="510"/>
      <c r="T17" s="510"/>
      <c r="U17" s="510"/>
      <c r="V17" s="511"/>
      <c r="W17" s="424" t="s">
        <v>146</v>
      </c>
      <c r="X17" s="425"/>
      <c r="Y17" s="425"/>
      <c r="Z17" s="425"/>
      <c r="AA17" s="425"/>
      <c r="AB17" s="415"/>
      <c r="AC17" s="459">
        <v>907</v>
      </c>
      <c r="AD17" s="460"/>
      <c r="AE17" s="460"/>
      <c r="AF17" s="460"/>
      <c r="AG17" s="499"/>
      <c r="AH17" s="459">
        <v>1016</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2211553</v>
      </c>
      <c r="BO17" s="409"/>
      <c r="BP17" s="409"/>
      <c r="BQ17" s="409"/>
      <c r="BR17" s="409"/>
      <c r="BS17" s="409"/>
      <c r="BT17" s="409"/>
      <c r="BU17" s="410"/>
      <c r="BV17" s="408">
        <v>2276646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148</v>
      </c>
      <c r="C18" s="451"/>
      <c r="D18" s="451"/>
      <c r="E18" s="520"/>
      <c r="F18" s="520"/>
      <c r="G18" s="520"/>
      <c r="H18" s="520"/>
      <c r="I18" s="520"/>
      <c r="J18" s="520"/>
      <c r="K18" s="520"/>
      <c r="L18" s="521">
        <v>231.49</v>
      </c>
      <c r="M18" s="521"/>
      <c r="N18" s="521"/>
      <c r="O18" s="521"/>
      <c r="P18" s="521"/>
      <c r="Q18" s="521"/>
      <c r="R18" s="522"/>
      <c r="S18" s="522"/>
      <c r="T18" s="522"/>
      <c r="U18" s="522"/>
      <c r="V18" s="523"/>
      <c r="W18" s="426"/>
      <c r="X18" s="427"/>
      <c r="Y18" s="427"/>
      <c r="Z18" s="427"/>
      <c r="AA18" s="427"/>
      <c r="AB18" s="418"/>
      <c r="AC18" s="524">
        <v>58.9</v>
      </c>
      <c r="AD18" s="525"/>
      <c r="AE18" s="525"/>
      <c r="AF18" s="525"/>
      <c r="AG18" s="526"/>
      <c r="AH18" s="524">
        <v>49</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2024513</v>
      </c>
      <c r="BO18" s="409"/>
      <c r="BP18" s="409"/>
      <c r="BQ18" s="409"/>
      <c r="BR18" s="409"/>
      <c r="BS18" s="409"/>
      <c r="BT18" s="409"/>
      <c r="BU18" s="410"/>
      <c r="BV18" s="408">
        <v>2055303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150</v>
      </c>
      <c r="C19" s="451"/>
      <c r="D19" s="451"/>
      <c r="E19" s="520"/>
      <c r="F19" s="520"/>
      <c r="G19" s="520"/>
      <c r="H19" s="520"/>
      <c r="I19" s="520"/>
      <c r="J19" s="520"/>
      <c r="K19" s="520"/>
      <c r="L19" s="528">
        <v>14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3377683</v>
      </c>
      <c r="BO19" s="409"/>
      <c r="BP19" s="409"/>
      <c r="BQ19" s="409"/>
      <c r="BR19" s="409"/>
      <c r="BS19" s="409"/>
      <c r="BT19" s="409"/>
      <c r="BU19" s="410"/>
      <c r="BV19" s="408">
        <v>3457548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152</v>
      </c>
      <c r="C20" s="451"/>
      <c r="D20" s="451"/>
      <c r="E20" s="520"/>
      <c r="F20" s="520"/>
      <c r="G20" s="520"/>
      <c r="H20" s="520"/>
      <c r="I20" s="520"/>
      <c r="J20" s="520"/>
      <c r="K20" s="520"/>
      <c r="L20" s="528">
        <v>1281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4115211</v>
      </c>
      <c r="BO23" s="409"/>
      <c r="BP23" s="409"/>
      <c r="BQ23" s="409"/>
      <c r="BR23" s="409"/>
      <c r="BS23" s="409"/>
      <c r="BT23" s="409"/>
      <c r="BU23" s="410"/>
      <c r="BV23" s="408">
        <v>4325446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161</v>
      </c>
      <c r="F24" s="438"/>
      <c r="G24" s="438"/>
      <c r="H24" s="438"/>
      <c r="I24" s="438"/>
      <c r="J24" s="438"/>
      <c r="K24" s="439"/>
      <c r="L24" s="459">
        <v>1</v>
      </c>
      <c r="M24" s="460"/>
      <c r="N24" s="460"/>
      <c r="O24" s="460"/>
      <c r="P24" s="499"/>
      <c r="Q24" s="459">
        <v>6800</v>
      </c>
      <c r="R24" s="460"/>
      <c r="S24" s="460"/>
      <c r="T24" s="460"/>
      <c r="U24" s="460"/>
      <c r="V24" s="499"/>
      <c r="W24" s="558"/>
      <c r="X24" s="546"/>
      <c r="Y24" s="547"/>
      <c r="Z24" s="458" t="s">
        <v>162</v>
      </c>
      <c r="AA24" s="438"/>
      <c r="AB24" s="438"/>
      <c r="AC24" s="438"/>
      <c r="AD24" s="438"/>
      <c r="AE24" s="438"/>
      <c r="AF24" s="438"/>
      <c r="AG24" s="439"/>
      <c r="AH24" s="459">
        <v>74</v>
      </c>
      <c r="AI24" s="460"/>
      <c r="AJ24" s="460"/>
      <c r="AK24" s="460"/>
      <c r="AL24" s="499"/>
      <c r="AM24" s="459">
        <v>215710</v>
      </c>
      <c r="AN24" s="460"/>
      <c r="AO24" s="460"/>
      <c r="AP24" s="460"/>
      <c r="AQ24" s="460"/>
      <c r="AR24" s="499"/>
      <c r="AS24" s="459">
        <v>2915</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2993424</v>
      </c>
      <c r="BO24" s="409"/>
      <c r="BP24" s="409"/>
      <c r="BQ24" s="409"/>
      <c r="BR24" s="409"/>
      <c r="BS24" s="409"/>
      <c r="BT24" s="409"/>
      <c r="BU24" s="410"/>
      <c r="BV24" s="408">
        <v>3185549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164</v>
      </c>
      <c r="F25" s="438"/>
      <c r="G25" s="438"/>
      <c r="H25" s="438"/>
      <c r="I25" s="438"/>
      <c r="J25" s="438"/>
      <c r="K25" s="439"/>
      <c r="L25" s="459">
        <v>1</v>
      </c>
      <c r="M25" s="460"/>
      <c r="N25" s="460"/>
      <c r="O25" s="460"/>
      <c r="P25" s="499"/>
      <c r="Q25" s="459">
        <v>6000</v>
      </c>
      <c r="R25" s="460"/>
      <c r="S25" s="460"/>
      <c r="T25" s="460"/>
      <c r="U25" s="460"/>
      <c r="V25" s="499"/>
      <c r="W25" s="558"/>
      <c r="X25" s="546"/>
      <c r="Y25" s="547"/>
      <c r="Z25" s="458" t="s">
        <v>165</v>
      </c>
      <c r="AA25" s="438"/>
      <c r="AB25" s="438"/>
      <c r="AC25" s="438"/>
      <c r="AD25" s="438"/>
      <c r="AE25" s="438"/>
      <c r="AF25" s="438"/>
      <c r="AG25" s="439"/>
      <c r="AH25" s="459" t="s">
        <v>119</v>
      </c>
      <c r="AI25" s="460"/>
      <c r="AJ25" s="460"/>
      <c r="AK25" s="460"/>
      <c r="AL25" s="499"/>
      <c r="AM25" s="459" t="s">
        <v>136</v>
      </c>
      <c r="AN25" s="460"/>
      <c r="AO25" s="460"/>
      <c r="AP25" s="460"/>
      <c r="AQ25" s="460"/>
      <c r="AR25" s="499"/>
      <c r="AS25" s="459" t="s">
        <v>119</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70362</v>
      </c>
      <c r="BO25" s="372"/>
      <c r="BP25" s="372"/>
      <c r="BQ25" s="372"/>
      <c r="BR25" s="372"/>
      <c r="BS25" s="372"/>
      <c r="BT25" s="372"/>
      <c r="BU25" s="373"/>
      <c r="BV25" s="371">
        <v>91853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167</v>
      </c>
      <c r="F26" s="438"/>
      <c r="G26" s="438"/>
      <c r="H26" s="438"/>
      <c r="I26" s="438"/>
      <c r="J26" s="438"/>
      <c r="K26" s="439"/>
      <c r="L26" s="459">
        <v>1</v>
      </c>
      <c r="M26" s="460"/>
      <c r="N26" s="460"/>
      <c r="O26" s="460"/>
      <c r="P26" s="499"/>
      <c r="Q26" s="459">
        <v>5500</v>
      </c>
      <c r="R26" s="460"/>
      <c r="S26" s="460"/>
      <c r="T26" s="460"/>
      <c r="U26" s="460"/>
      <c r="V26" s="499"/>
      <c r="W26" s="558"/>
      <c r="X26" s="546"/>
      <c r="Y26" s="547"/>
      <c r="Z26" s="458" t="s">
        <v>168</v>
      </c>
      <c r="AA26" s="568"/>
      <c r="AB26" s="568"/>
      <c r="AC26" s="568"/>
      <c r="AD26" s="568"/>
      <c r="AE26" s="568"/>
      <c r="AF26" s="568"/>
      <c r="AG26" s="569"/>
      <c r="AH26" s="459" t="s">
        <v>169</v>
      </c>
      <c r="AI26" s="460"/>
      <c r="AJ26" s="460"/>
      <c r="AK26" s="460"/>
      <c r="AL26" s="499"/>
      <c r="AM26" s="459" t="s">
        <v>169</v>
      </c>
      <c r="AN26" s="460"/>
      <c r="AO26" s="460"/>
      <c r="AP26" s="460"/>
      <c r="AQ26" s="460"/>
      <c r="AR26" s="499"/>
      <c r="AS26" s="459" t="s">
        <v>169</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136</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171</v>
      </c>
      <c r="F27" s="438"/>
      <c r="G27" s="438"/>
      <c r="H27" s="438"/>
      <c r="I27" s="438"/>
      <c r="J27" s="438"/>
      <c r="K27" s="439"/>
      <c r="L27" s="459">
        <v>1</v>
      </c>
      <c r="M27" s="460"/>
      <c r="N27" s="460"/>
      <c r="O27" s="460"/>
      <c r="P27" s="499"/>
      <c r="Q27" s="459">
        <v>2430</v>
      </c>
      <c r="R27" s="460"/>
      <c r="S27" s="460"/>
      <c r="T27" s="460"/>
      <c r="U27" s="460"/>
      <c r="V27" s="499"/>
      <c r="W27" s="558"/>
      <c r="X27" s="546"/>
      <c r="Y27" s="547"/>
      <c r="Z27" s="458" t="s">
        <v>172</v>
      </c>
      <c r="AA27" s="438"/>
      <c r="AB27" s="438"/>
      <c r="AC27" s="438"/>
      <c r="AD27" s="438"/>
      <c r="AE27" s="438"/>
      <c r="AF27" s="438"/>
      <c r="AG27" s="439"/>
      <c r="AH27" s="459">
        <v>1</v>
      </c>
      <c r="AI27" s="460"/>
      <c r="AJ27" s="460"/>
      <c r="AK27" s="460"/>
      <c r="AL27" s="499"/>
      <c r="AM27" s="459" t="s">
        <v>173</v>
      </c>
      <c r="AN27" s="460"/>
      <c r="AO27" s="460"/>
      <c r="AP27" s="460"/>
      <c r="AQ27" s="460"/>
      <c r="AR27" s="499"/>
      <c r="AS27" s="459" t="s">
        <v>173</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169</v>
      </c>
      <c r="BO27" s="582"/>
      <c r="BP27" s="582"/>
      <c r="BQ27" s="582"/>
      <c r="BR27" s="582"/>
      <c r="BS27" s="582"/>
      <c r="BT27" s="582"/>
      <c r="BU27" s="583"/>
      <c r="BV27" s="581" t="s">
        <v>169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1920</v>
      </c>
      <c r="R28" s="460"/>
      <c r="S28" s="460"/>
      <c r="T28" s="460"/>
      <c r="U28" s="460"/>
      <c r="V28" s="499"/>
      <c r="W28" s="558"/>
      <c r="X28" s="546"/>
      <c r="Y28" s="547"/>
      <c r="Z28" s="458" t="s">
        <v>176</v>
      </c>
      <c r="AA28" s="438"/>
      <c r="AB28" s="438"/>
      <c r="AC28" s="438"/>
      <c r="AD28" s="438"/>
      <c r="AE28" s="438"/>
      <c r="AF28" s="438"/>
      <c r="AG28" s="439"/>
      <c r="AH28" s="459" t="s">
        <v>177</v>
      </c>
      <c r="AI28" s="460"/>
      <c r="AJ28" s="460"/>
      <c r="AK28" s="460"/>
      <c r="AL28" s="499"/>
      <c r="AM28" s="459" t="s">
        <v>119</v>
      </c>
      <c r="AN28" s="460"/>
      <c r="AO28" s="460"/>
      <c r="AP28" s="460"/>
      <c r="AQ28" s="460"/>
      <c r="AR28" s="499"/>
      <c r="AS28" s="459" t="s">
        <v>136</v>
      </c>
      <c r="AT28" s="460"/>
      <c r="AU28" s="460"/>
      <c r="AV28" s="460"/>
      <c r="AW28" s="460"/>
      <c r="AX28" s="461"/>
      <c r="AY28" s="584" t="s">
        <v>178</v>
      </c>
      <c r="AZ28" s="585"/>
      <c r="BA28" s="585"/>
      <c r="BB28" s="586"/>
      <c r="BC28" s="368" t="s">
        <v>40</v>
      </c>
      <c r="BD28" s="369"/>
      <c r="BE28" s="369"/>
      <c r="BF28" s="369"/>
      <c r="BG28" s="369"/>
      <c r="BH28" s="369"/>
      <c r="BI28" s="369"/>
      <c r="BJ28" s="369"/>
      <c r="BK28" s="369"/>
      <c r="BL28" s="369"/>
      <c r="BM28" s="370"/>
      <c r="BN28" s="371">
        <v>844580</v>
      </c>
      <c r="BO28" s="372"/>
      <c r="BP28" s="372"/>
      <c r="BQ28" s="372"/>
      <c r="BR28" s="372"/>
      <c r="BS28" s="372"/>
      <c r="BT28" s="372"/>
      <c r="BU28" s="373"/>
      <c r="BV28" s="371">
        <v>844107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8</v>
      </c>
      <c r="M29" s="460"/>
      <c r="N29" s="460"/>
      <c r="O29" s="460"/>
      <c r="P29" s="499"/>
      <c r="Q29" s="459">
        <v>1650</v>
      </c>
      <c r="R29" s="460"/>
      <c r="S29" s="460"/>
      <c r="T29" s="460"/>
      <c r="U29" s="460"/>
      <c r="V29" s="499"/>
      <c r="W29" s="559"/>
      <c r="X29" s="560"/>
      <c r="Y29" s="561"/>
      <c r="Z29" s="458" t="s">
        <v>180</v>
      </c>
      <c r="AA29" s="438"/>
      <c r="AB29" s="438"/>
      <c r="AC29" s="438"/>
      <c r="AD29" s="438"/>
      <c r="AE29" s="438"/>
      <c r="AF29" s="438"/>
      <c r="AG29" s="439"/>
      <c r="AH29" s="459">
        <v>75</v>
      </c>
      <c r="AI29" s="460"/>
      <c r="AJ29" s="460"/>
      <c r="AK29" s="460"/>
      <c r="AL29" s="499"/>
      <c r="AM29" s="459">
        <v>219804</v>
      </c>
      <c r="AN29" s="460"/>
      <c r="AO29" s="460"/>
      <c r="AP29" s="460"/>
      <c r="AQ29" s="460"/>
      <c r="AR29" s="499"/>
      <c r="AS29" s="459">
        <v>2931</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264902</v>
      </c>
      <c r="BO29" s="409"/>
      <c r="BP29" s="409"/>
      <c r="BQ29" s="409"/>
      <c r="BR29" s="409"/>
      <c r="BS29" s="409"/>
      <c r="BT29" s="409"/>
      <c r="BU29" s="410"/>
      <c r="BV29" s="408">
        <v>264756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95.3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42</v>
      </c>
      <c r="BD30" s="579"/>
      <c r="BE30" s="579"/>
      <c r="BF30" s="579"/>
      <c r="BG30" s="579"/>
      <c r="BH30" s="579"/>
      <c r="BI30" s="579"/>
      <c r="BJ30" s="579"/>
      <c r="BK30" s="579"/>
      <c r="BL30" s="579"/>
      <c r="BM30" s="580"/>
      <c r="BN30" s="581">
        <v>1353625</v>
      </c>
      <c r="BO30" s="582"/>
      <c r="BP30" s="582"/>
      <c r="BQ30" s="582"/>
      <c r="BR30" s="582"/>
      <c r="BS30" s="582"/>
      <c r="BT30" s="582"/>
      <c r="BU30" s="583"/>
      <c r="BV30" s="581">
        <v>1097062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191</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192</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IF('各会計、関係団体の財政状況及び健全化判断比率'!B30="","",'各会計、関係団体の財政状況及び健全化判断比率'!B30)</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後志広域連合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国民健康保険診療所特別会計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IF('各会計、関係団体の財政状況及び健全化判断比率'!B31="","",'各会計、関係団体の財政状況及び健全化判断比率'!B31)</f>
        <v>下水道事業特別会計</v>
      </c>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羊蹄山麓環境衛生組合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羊蹄山ろく消防組合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後志教育研修センター</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Tfh2KDg9RwG1+OQaw0NDn1RARWHBmUGF4y2m/TwphVz5Wg4OGDAaYQUB99qbZgj7JW3wdUTKGCDi/rmbRPmFsg==" saltValue="xtKCEvFSMsZMZktAUFpw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I44" sqref="I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6" t="s">
        <v>548</v>
      </c>
      <c r="D34" s="1186"/>
      <c r="E34" s="1187"/>
      <c r="F34" s="32">
        <v>5.53</v>
      </c>
      <c r="G34" s="33">
        <v>1.89</v>
      </c>
      <c r="H34" s="33">
        <v>15.29</v>
      </c>
      <c r="I34" s="33">
        <v>10.15</v>
      </c>
      <c r="J34" s="34">
        <v>11</v>
      </c>
      <c r="K34" s="22"/>
      <c r="L34" s="22"/>
      <c r="M34" s="22"/>
      <c r="N34" s="22"/>
      <c r="O34" s="22"/>
      <c r="P34" s="22"/>
    </row>
    <row r="35" spans="1:16" ht="39" customHeight="1">
      <c r="A35" s="22"/>
      <c r="B35" s="35"/>
      <c r="C35" s="1180" t="s">
        <v>549</v>
      </c>
      <c r="D35" s="1181"/>
      <c r="E35" s="1182"/>
      <c r="F35" s="36">
        <v>0.01</v>
      </c>
      <c r="G35" s="37">
        <v>0.01</v>
      </c>
      <c r="H35" s="37">
        <v>0.01</v>
      </c>
      <c r="I35" s="37">
        <v>0</v>
      </c>
      <c r="J35" s="38">
        <v>0</v>
      </c>
      <c r="K35" s="22"/>
      <c r="L35" s="22"/>
      <c r="M35" s="22"/>
      <c r="N35" s="22"/>
      <c r="O35" s="22"/>
      <c r="P35" s="22"/>
    </row>
    <row r="36" spans="1:16" ht="39" customHeight="1">
      <c r="A36" s="22"/>
      <c r="B36" s="35"/>
      <c r="C36" s="1180" t="s">
        <v>550</v>
      </c>
      <c r="D36" s="1181"/>
      <c r="E36" s="1182"/>
      <c r="F36" s="36">
        <v>0</v>
      </c>
      <c r="G36" s="37">
        <v>0</v>
      </c>
      <c r="H36" s="37">
        <v>0.01</v>
      </c>
      <c r="I36" s="37">
        <v>0</v>
      </c>
      <c r="J36" s="38">
        <v>0</v>
      </c>
      <c r="K36" s="22"/>
      <c r="L36" s="22"/>
      <c r="M36" s="22"/>
      <c r="N36" s="22"/>
      <c r="O36" s="22"/>
      <c r="P36" s="22"/>
    </row>
    <row r="37" spans="1:16" ht="39" customHeight="1">
      <c r="A37" s="22"/>
      <c r="B37" s="35"/>
      <c r="C37" s="1180" t="s">
        <v>551</v>
      </c>
      <c r="D37" s="1181"/>
      <c r="E37" s="1182"/>
      <c r="F37" s="36">
        <v>0</v>
      </c>
      <c r="G37" s="37">
        <v>0</v>
      </c>
      <c r="H37" s="37">
        <v>0</v>
      </c>
      <c r="I37" s="37">
        <v>0</v>
      </c>
      <c r="J37" s="38">
        <v>0</v>
      </c>
      <c r="K37" s="22"/>
      <c r="L37" s="22"/>
      <c r="M37" s="22"/>
      <c r="N37" s="22"/>
      <c r="O37" s="22"/>
      <c r="P37" s="22"/>
    </row>
    <row r="38" spans="1:16" ht="39" customHeight="1">
      <c r="A38" s="22"/>
      <c r="B38" s="35"/>
      <c r="C38" s="1180" t="s">
        <v>552</v>
      </c>
      <c r="D38" s="1181"/>
      <c r="E38" s="1182"/>
      <c r="F38" s="36">
        <v>0</v>
      </c>
      <c r="G38" s="37">
        <v>0</v>
      </c>
      <c r="H38" s="37">
        <v>0</v>
      </c>
      <c r="I38" s="37">
        <v>0</v>
      </c>
      <c r="J38" s="38">
        <v>0</v>
      </c>
      <c r="K38" s="22"/>
      <c r="L38" s="22"/>
      <c r="M38" s="22"/>
      <c r="N38" s="22"/>
      <c r="O38" s="22"/>
      <c r="P38" s="22"/>
    </row>
    <row r="39" spans="1:16" ht="39" customHeight="1">
      <c r="A39" s="22"/>
      <c r="B39" s="35"/>
      <c r="C39" s="1180" t="s">
        <v>553</v>
      </c>
      <c r="D39" s="1181"/>
      <c r="E39" s="1182"/>
      <c r="F39" s="36">
        <v>0</v>
      </c>
      <c r="G39" s="37">
        <v>0</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554</v>
      </c>
      <c r="D42" s="1181"/>
      <c r="E42" s="1182"/>
      <c r="F42" s="36" t="s">
        <v>498</v>
      </c>
      <c r="G42" s="37" t="s">
        <v>498</v>
      </c>
      <c r="H42" s="37" t="s">
        <v>498</v>
      </c>
      <c r="I42" s="37" t="s">
        <v>498</v>
      </c>
      <c r="J42" s="38" t="s">
        <v>498</v>
      </c>
      <c r="K42" s="22"/>
      <c r="L42" s="22"/>
      <c r="M42" s="22"/>
      <c r="N42" s="22"/>
      <c r="O42" s="22"/>
      <c r="P42" s="22"/>
    </row>
    <row r="43" spans="1:16" ht="39" customHeight="1" thickBot="1">
      <c r="A43" s="22"/>
      <c r="B43" s="40"/>
      <c r="C43" s="1183" t="s">
        <v>555</v>
      </c>
      <c r="D43" s="1184"/>
      <c r="E43" s="1185"/>
      <c r="F43" s="41" t="s">
        <v>498</v>
      </c>
      <c r="G43" s="42" t="s">
        <v>498</v>
      </c>
      <c r="H43" s="42" t="s">
        <v>498</v>
      </c>
      <c r="I43" s="42" t="s">
        <v>498</v>
      </c>
      <c r="J43" s="43" t="s">
        <v>498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sT30AHBBFETNvoYn9/syyPgtYNrnsXU4n4v+bxGLz/hZ1qEg+UUXtCogeuCllDmOae/wQjzyoYmJo+73yNAEQ==" saltValue="zbzQT6XCnfFZlaEF0a9O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6" t="s">
        <v>10</v>
      </c>
      <c r="C45" s="1197"/>
      <c r="D45" s="58"/>
      <c r="E45" s="1202" t="s">
        <v>11</v>
      </c>
      <c r="F45" s="1202"/>
      <c r="G45" s="1202"/>
      <c r="H45" s="1202"/>
      <c r="I45" s="1202"/>
      <c r="J45" s="1203"/>
      <c r="K45" s="59">
        <v>464</v>
      </c>
      <c r="L45" s="60">
        <v>483</v>
      </c>
      <c r="M45" s="60">
        <v>485</v>
      </c>
      <c r="N45" s="60">
        <v>536</v>
      </c>
      <c r="O45" s="61">
        <v>494</v>
      </c>
      <c r="P45" s="48"/>
      <c r="Q45" s="48"/>
      <c r="R45" s="48"/>
      <c r="S45" s="48"/>
      <c r="T45" s="48"/>
      <c r="U45" s="48"/>
    </row>
    <row r="46" spans="1:21" ht="30.75" customHeight="1">
      <c r="A46" s="48"/>
      <c r="B46" s="1198"/>
      <c r="C46" s="1199"/>
      <c r="D46" s="62"/>
      <c r="E46" s="1190" t="s">
        <v>12</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c r="A47" s="48"/>
      <c r="B47" s="1198"/>
      <c r="C47" s="1199"/>
      <c r="D47" s="62"/>
      <c r="E47" s="1190" t="s">
        <v>13</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c r="A48" s="48"/>
      <c r="B48" s="1198"/>
      <c r="C48" s="1199"/>
      <c r="D48" s="62"/>
      <c r="E48" s="1190" t="s">
        <v>14</v>
      </c>
      <c r="F48" s="1190"/>
      <c r="G48" s="1190"/>
      <c r="H48" s="1190"/>
      <c r="I48" s="1190"/>
      <c r="J48" s="1191"/>
      <c r="K48" s="63">
        <v>90</v>
      </c>
      <c r="L48" s="64">
        <v>86</v>
      </c>
      <c r="M48" s="64">
        <v>90</v>
      </c>
      <c r="N48" s="64">
        <v>88</v>
      </c>
      <c r="O48" s="65">
        <v>75</v>
      </c>
      <c r="P48" s="48"/>
      <c r="Q48" s="48"/>
      <c r="R48" s="48"/>
      <c r="S48" s="48"/>
      <c r="T48" s="48"/>
      <c r="U48" s="48"/>
    </row>
    <row r="49" spans="1:21" ht="30.75" customHeight="1">
      <c r="A49" s="48"/>
      <c r="B49" s="1198"/>
      <c r="C49" s="1199"/>
      <c r="D49" s="62"/>
      <c r="E49" s="1190" t="s">
        <v>15</v>
      </c>
      <c r="F49" s="1190"/>
      <c r="G49" s="1190"/>
      <c r="H49" s="1190"/>
      <c r="I49" s="1190"/>
      <c r="J49" s="1191"/>
      <c r="K49" s="63">
        <v>0</v>
      </c>
      <c r="L49" s="64">
        <v>0</v>
      </c>
      <c r="M49" s="64">
        <v>5</v>
      </c>
      <c r="N49" s="64">
        <v>6</v>
      </c>
      <c r="O49" s="65">
        <v>7</v>
      </c>
      <c r="P49" s="48"/>
      <c r="Q49" s="48"/>
      <c r="R49" s="48"/>
      <c r="S49" s="48"/>
      <c r="T49" s="48"/>
      <c r="U49" s="48"/>
    </row>
    <row r="50" spans="1:21" ht="30.75" customHeight="1">
      <c r="A50" s="48"/>
      <c r="B50" s="1198"/>
      <c r="C50" s="1199"/>
      <c r="D50" s="62"/>
      <c r="E50" s="1190" t="s">
        <v>16</v>
      </c>
      <c r="F50" s="1190"/>
      <c r="G50" s="1190"/>
      <c r="H50" s="1190"/>
      <c r="I50" s="1190"/>
      <c r="J50" s="1191"/>
      <c r="K50" s="63">
        <v>7</v>
      </c>
      <c r="L50" s="64">
        <v>7</v>
      </c>
      <c r="M50" s="64">
        <v>7</v>
      </c>
      <c r="N50" s="64">
        <v>6</v>
      </c>
      <c r="O50" s="65">
        <v>6</v>
      </c>
      <c r="P50" s="48"/>
      <c r="Q50" s="48"/>
      <c r="R50" s="48"/>
      <c r="S50" s="48"/>
      <c r="T50" s="48"/>
      <c r="U50" s="48"/>
    </row>
    <row r="51" spans="1:21" ht="30.75" customHeight="1">
      <c r="A51" s="48"/>
      <c r="B51" s="1200"/>
      <c r="C51" s="1201"/>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423</v>
      </c>
      <c r="L52" s="64">
        <v>441</v>
      </c>
      <c r="M52" s="64">
        <v>436</v>
      </c>
      <c r="N52" s="64">
        <v>463</v>
      </c>
      <c r="O52" s="65">
        <v>415</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138</v>
      </c>
      <c r="L53" s="69">
        <v>135</v>
      </c>
      <c r="M53" s="69">
        <v>151</v>
      </c>
      <c r="N53" s="69">
        <v>173</v>
      </c>
      <c r="O53" s="70">
        <v>167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QFqg//8Ki5Jm7wQyTyvGIAB0Vo70LwTcu3A/kngWSkSdRiu8A/eLDkGbRMiDD9XAOyaEzudEt1IIG+3T4NjFQ==" saltValue="zAeVCibfASTcTa1DhC6R/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541</v>
      </c>
      <c r="J40" s="79" t="s">
        <v>542</v>
      </c>
      <c r="K40" s="79" t="s">
        <v>543</v>
      </c>
      <c r="L40" s="79" t="s">
        <v>544</v>
      </c>
      <c r="M40" s="80" t="s">
        <v>545</v>
      </c>
    </row>
    <row r="41" spans="2:13" ht="27.75" customHeight="1">
      <c r="B41" s="1204" t="s">
        <v>23</v>
      </c>
      <c r="C41" s="1205"/>
      <c r="D41" s="81"/>
      <c r="E41" s="1210" t="s">
        <v>24</v>
      </c>
      <c r="F41" s="1210"/>
      <c r="G41" s="1210"/>
      <c r="H41" s="1211"/>
      <c r="I41" s="82">
        <v>4268</v>
      </c>
      <c r="J41" s="83">
        <v>4280</v>
      </c>
      <c r="K41" s="83">
        <v>4578</v>
      </c>
      <c r="L41" s="83">
        <v>4454</v>
      </c>
      <c r="M41" s="84">
        <v>4246</v>
      </c>
    </row>
    <row r="42" spans="2:13" ht="27.75" customHeight="1">
      <c r="B42" s="1206"/>
      <c r="C42" s="1207"/>
      <c r="D42" s="85"/>
      <c r="E42" s="1212" t="s">
        <v>25</v>
      </c>
      <c r="F42" s="1212"/>
      <c r="G42" s="1212"/>
      <c r="H42" s="1213"/>
      <c r="I42" s="86">
        <v>44</v>
      </c>
      <c r="J42" s="87">
        <v>39</v>
      </c>
      <c r="K42" s="87">
        <v>33</v>
      </c>
      <c r="L42" s="87">
        <v>28</v>
      </c>
      <c r="M42" s="88">
        <v>22</v>
      </c>
    </row>
    <row r="43" spans="2:13" ht="27.75" customHeight="1">
      <c r="B43" s="1206"/>
      <c r="C43" s="1207"/>
      <c r="D43" s="85"/>
      <c r="E43" s="1212" t="s">
        <v>26</v>
      </c>
      <c r="F43" s="1212"/>
      <c r="G43" s="1212"/>
      <c r="H43" s="1213"/>
      <c r="I43" s="86">
        <v>648</v>
      </c>
      <c r="J43" s="87">
        <v>604</v>
      </c>
      <c r="K43" s="87">
        <v>594</v>
      </c>
      <c r="L43" s="87">
        <v>554</v>
      </c>
      <c r="M43" s="88">
        <v>520</v>
      </c>
    </row>
    <row r="44" spans="2:13" ht="27.75" customHeight="1">
      <c r="B44" s="1206"/>
      <c r="C44" s="1207"/>
      <c r="D44" s="85"/>
      <c r="E44" s="1212" t="s">
        <v>27</v>
      </c>
      <c r="F44" s="1212"/>
      <c r="G44" s="1212"/>
      <c r="H44" s="1213"/>
      <c r="I44" s="86">
        <v>39</v>
      </c>
      <c r="J44" s="87">
        <v>56</v>
      </c>
      <c r="K44" s="87">
        <v>51</v>
      </c>
      <c r="L44" s="87">
        <v>45</v>
      </c>
      <c r="M44" s="88">
        <v>38</v>
      </c>
    </row>
    <row r="45" spans="2:13" ht="27.75" customHeight="1">
      <c r="B45" s="1206"/>
      <c r="C45" s="1207"/>
      <c r="D45" s="85"/>
      <c r="E45" s="1212" t="s">
        <v>28</v>
      </c>
      <c r="F45" s="1212"/>
      <c r="G45" s="1212"/>
      <c r="H45" s="1213"/>
      <c r="I45" s="86">
        <v>715</v>
      </c>
      <c r="J45" s="87">
        <v>673</v>
      </c>
      <c r="K45" s="87">
        <v>625</v>
      </c>
      <c r="L45" s="87">
        <v>598</v>
      </c>
      <c r="M45" s="88">
        <v>597</v>
      </c>
    </row>
    <row r="46" spans="2:13" ht="27.75" customHeight="1">
      <c r="B46" s="1206"/>
      <c r="C46" s="1207"/>
      <c r="D46" s="89"/>
      <c r="E46" s="1212" t="s">
        <v>29</v>
      </c>
      <c r="F46" s="1212"/>
      <c r="G46" s="1212"/>
      <c r="H46" s="1213"/>
      <c r="I46" s="86" t="s">
        <v>498</v>
      </c>
      <c r="J46" s="87" t="s">
        <v>498</v>
      </c>
      <c r="K46" s="87" t="s">
        <v>498</v>
      </c>
      <c r="L46" s="87" t="s">
        <v>498</v>
      </c>
      <c r="M46" s="88" t="s">
        <v>498</v>
      </c>
    </row>
    <row r="47" spans="2:13" ht="27.75" customHeight="1">
      <c r="B47" s="1206"/>
      <c r="C47" s="1207"/>
      <c r="D47" s="90"/>
      <c r="E47" s="1214" t="s">
        <v>30</v>
      </c>
      <c r="F47" s="1215"/>
      <c r="G47" s="1215"/>
      <c r="H47" s="1216"/>
      <c r="I47" s="86" t="s">
        <v>498</v>
      </c>
      <c r="J47" s="87" t="s">
        <v>498</v>
      </c>
      <c r="K47" s="87" t="s">
        <v>498</v>
      </c>
      <c r="L47" s="87" t="s">
        <v>498</v>
      </c>
      <c r="M47" s="88" t="s">
        <v>498</v>
      </c>
    </row>
    <row r="48" spans="2:13" ht="27.75" customHeight="1">
      <c r="B48" s="1206"/>
      <c r="C48" s="1207"/>
      <c r="D48" s="85"/>
      <c r="E48" s="1212" t="s">
        <v>31</v>
      </c>
      <c r="F48" s="1212"/>
      <c r="G48" s="1212"/>
      <c r="H48" s="1213"/>
      <c r="I48" s="86" t="s">
        <v>498</v>
      </c>
      <c r="J48" s="87" t="s">
        <v>498</v>
      </c>
      <c r="K48" s="87" t="s">
        <v>498</v>
      </c>
      <c r="L48" s="87" t="s">
        <v>498</v>
      </c>
      <c r="M48" s="88" t="s">
        <v>498</v>
      </c>
    </row>
    <row r="49" spans="2:13" ht="27.75" customHeight="1">
      <c r="B49" s="1208"/>
      <c r="C49" s="1209"/>
      <c r="D49" s="85"/>
      <c r="E49" s="1212" t="s">
        <v>32</v>
      </c>
      <c r="F49" s="1212"/>
      <c r="G49" s="1212"/>
      <c r="H49" s="1213"/>
      <c r="I49" s="86" t="s">
        <v>498</v>
      </c>
      <c r="J49" s="87" t="s">
        <v>498</v>
      </c>
      <c r="K49" s="87" t="s">
        <v>498</v>
      </c>
      <c r="L49" s="87" t="s">
        <v>498</v>
      </c>
      <c r="M49" s="88" t="s">
        <v>498</v>
      </c>
    </row>
    <row r="50" spans="2:13" ht="27.75" customHeight="1">
      <c r="B50" s="1217" t="s">
        <v>33</v>
      </c>
      <c r="C50" s="1218"/>
      <c r="D50" s="91"/>
      <c r="E50" s="1212" t="s">
        <v>34</v>
      </c>
      <c r="F50" s="1212"/>
      <c r="G50" s="1212"/>
      <c r="H50" s="1213"/>
      <c r="I50" s="86">
        <v>2069</v>
      </c>
      <c r="J50" s="87">
        <v>2021</v>
      </c>
      <c r="K50" s="87">
        <v>2021</v>
      </c>
      <c r="L50" s="87">
        <v>2208</v>
      </c>
      <c r="M50" s="88">
        <v>2466</v>
      </c>
    </row>
    <row r="51" spans="2:13" ht="27.75" customHeight="1">
      <c r="B51" s="1206"/>
      <c r="C51" s="1207"/>
      <c r="D51" s="85"/>
      <c r="E51" s="1212" t="s">
        <v>35</v>
      </c>
      <c r="F51" s="1212"/>
      <c r="G51" s="1212"/>
      <c r="H51" s="1213"/>
      <c r="I51" s="86" t="s">
        <v>498</v>
      </c>
      <c r="J51" s="87" t="s">
        <v>498</v>
      </c>
      <c r="K51" s="87" t="s">
        <v>498</v>
      </c>
      <c r="L51" s="87" t="s">
        <v>498</v>
      </c>
      <c r="M51" s="88" t="s">
        <v>498</v>
      </c>
    </row>
    <row r="52" spans="2:13" ht="27.75" customHeight="1">
      <c r="B52" s="1208"/>
      <c r="C52" s="1209"/>
      <c r="D52" s="85"/>
      <c r="E52" s="1212" t="s">
        <v>36</v>
      </c>
      <c r="F52" s="1212"/>
      <c r="G52" s="1212"/>
      <c r="H52" s="1213"/>
      <c r="I52" s="86">
        <v>3841</v>
      </c>
      <c r="J52" s="87">
        <v>3826</v>
      </c>
      <c r="K52" s="87">
        <v>3975</v>
      </c>
      <c r="L52" s="87">
        <v>3588</v>
      </c>
      <c r="M52" s="88">
        <v>3629</v>
      </c>
    </row>
    <row r="53" spans="2:13" ht="27.75" customHeight="1" thickBot="1">
      <c r="B53" s="1219" t="s">
        <v>20</v>
      </c>
      <c r="C53" s="1220"/>
      <c r="D53" s="92"/>
      <c r="E53" s="1221" t="s">
        <v>37</v>
      </c>
      <c r="F53" s="1221"/>
      <c r="G53" s="1221"/>
      <c r="H53" s="1222"/>
      <c r="I53" s="93">
        <v>-196</v>
      </c>
      <c r="J53" s="94">
        <v>-196</v>
      </c>
      <c r="K53" s="94">
        <v>-115</v>
      </c>
      <c r="L53" s="94">
        <v>-118</v>
      </c>
      <c r="M53" s="95">
        <v>-671</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XsE7l5/xsjXDfgP7FpsdUWocOPj1HW6/1Ea0VADWNJxBlJ408Xg2jPHUvAQh+4yqWTmSctKMQa6TBkkrMY/kw==" saltValue="Us6T6vTpR7ZjBmfTWTmJ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0" sqref="H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39</v>
      </c>
    </row>
    <row r="54" spans="2:8" ht="29.25" customHeight="1" thickBot="1">
      <c r="B54" s="101" t="s">
        <v>1</v>
      </c>
      <c r="C54" s="102"/>
      <c r="D54" s="102"/>
      <c r="E54" s="103" t="s">
        <v>2</v>
      </c>
      <c r="F54" s="104" t="s">
        <v>543</v>
      </c>
      <c r="G54" s="104" t="s">
        <v>544</v>
      </c>
      <c r="H54" s="105" t="s">
        <v>545</v>
      </c>
    </row>
    <row r="55" spans="2:8" ht="52.5" customHeight="1">
      <c r="B55" s="106"/>
      <c r="C55" s="1231" t="s">
        <v>40</v>
      </c>
      <c r="D55" s="1231"/>
      <c r="E55" s="1232"/>
      <c r="F55" s="107">
        <v>671</v>
      </c>
      <c r="G55" s="107">
        <v>844</v>
      </c>
      <c r="H55" s="108">
        <v>845</v>
      </c>
    </row>
    <row r="56" spans="2:8" ht="52.5" customHeight="1">
      <c r="B56" s="109"/>
      <c r="C56" s="1233" t="s">
        <v>41</v>
      </c>
      <c r="D56" s="1233"/>
      <c r="E56" s="1234"/>
      <c r="F56" s="110">
        <v>265</v>
      </c>
      <c r="G56" s="110">
        <v>265</v>
      </c>
      <c r="H56" s="111">
        <v>265</v>
      </c>
    </row>
    <row r="57" spans="2:8" ht="53.25" customHeight="1">
      <c r="B57" s="109"/>
      <c r="C57" s="1235" t="s">
        <v>42</v>
      </c>
      <c r="D57" s="1235"/>
      <c r="E57" s="1236"/>
      <c r="F57" s="112">
        <v>1086</v>
      </c>
      <c r="G57" s="112">
        <v>1097</v>
      </c>
      <c r="H57" s="113">
        <v>1354</v>
      </c>
    </row>
    <row r="58" spans="2:8" ht="45.75" customHeight="1">
      <c r="B58" s="114"/>
      <c r="C58" s="1223" t="s">
        <v>562</v>
      </c>
      <c r="D58" s="1224"/>
      <c r="E58" s="1225"/>
      <c r="F58" s="115">
        <v>602</v>
      </c>
      <c r="G58" s="115">
        <v>602</v>
      </c>
      <c r="H58" s="116">
        <v>603</v>
      </c>
    </row>
    <row r="59" spans="2:8" ht="45.75" customHeight="1">
      <c r="B59" s="114"/>
      <c r="C59" s="1223" t="s">
        <v>563</v>
      </c>
      <c r="D59" s="1224"/>
      <c r="E59" s="1225"/>
      <c r="F59" s="115">
        <v>227</v>
      </c>
      <c r="G59" s="115">
        <v>237</v>
      </c>
      <c r="H59" s="116">
        <v>335</v>
      </c>
    </row>
    <row r="60" spans="2:8" ht="45.75" customHeight="1">
      <c r="B60" s="114"/>
      <c r="C60" s="1223" t="s">
        <v>564</v>
      </c>
      <c r="D60" s="1224"/>
      <c r="E60" s="1225"/>
      <c r="F60" s="115">
        <v>0</v>
      </c>
      <c r="G60" s="115">
        <v>0</v>
      </c>
      <c r="H60" s="116">
        <v>150</v>
      </c>
    </row>
    <row r="61" spans="2:8" ht="45.75" customHeight="1">
      <c r="B61" s="114"/>
      <c r="C61" s="1223" t="s">
        <v>566</v>
      </c>
      <c r="D61" s="1224"/>
      <c r="E61" s="1225"/>
      <c r="F61" s="115">
        <v>104</v>
      </c>
      <c r="G61" s="115">
        <v>104</v>
      </c>
      <c r="H61" s="116">
        <v>104</v>
      </c>
    </row>
    <row r="62" spans="2:8" ht="45.75" customHeight="1" thickBot="1">
      <c r="B62" s="117"/>
      <c r="C62" s="1226" t="s">
        <v>565</v>
      </c>
      <c r="D62" s="1227"/>
      <c r="E62" s="1228"/>
      <c r="F62" s="118">
        <v>101</v>
      </c>
      <c r="G62" s="118">
        <v>101</v>
      </c>
      <c r="H62" s="119">
        <v>101</v>
      </c>
    </row>
    <row r="63" spans="2:8" ht="52.5" customHeight="1" thickBot="1">
      <c r="B63" s="120"/>
      <c r="C63" s="1229" t="s">
        <v>43</v>
      </c>
      <c r="D63" s="1229"/>
      <c r="E63" s="1230"/>
      <c r="F63" s="121">
        <v>2021</v>
      </c>
      <c r="G63" s="121">
        <v>2206</v>
      </c>
      <c r="H63" s="122">
        <v>2463</v>
      </c>
    </row>
    <row r="64" spans="2:8" ht="15" customHeight="1"/>
    <row r="65" ht="0" hidden="1" customHeight="1"/>
    <row r="66" ht="0" hidden="1" customHeight="1"/>
  </sheetData>
  <sheetProtection algorithmName="SHA-512" hashValue="7C8l1amBYijC6VOyRWcRe9FPceru2Wz/hb9bn/ev7dePUbdXdyYdXs8ht0+4xu812UM7TMmOtHUmbRo/TRAdgw==" saltValue="GgSziYHigs/3Zg+yQbii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1" zoomScaleNormal="100" zoomScaleSheetLayoutView="55" workbookViewId="0">
      <selection activeCell="AN43" sqref="AN43:DC47"/>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567</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567</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568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569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570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571</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541</v>
      </c>
      <c r="BQ50" s="1271"/>
      <c r="BR50" s="1271"/>
      <c r="BS50" s="1271"/>
      <c r="BT50" s="1271"/>
      <c r="BU50" s="1271"/>
      <c r="BV50" s="1271"/>
      <c r="BW50" s="1271"/>
      <c r="BX50" s="1271" t="s">
        <v>542</v>
      </c>
      <c r="BY50" s="1271"/>
      <c r="BZ50" s="1271"/>
      <c r="CA50" s="1271"/>
      <c r="CB50" s="1271"/>
      <c r="CC50" s="1271"/>
      <c r="CD50" s="1271"/>
      <c r="CE50" s="1271"/>
      <c r="CF50" s="1271" t="s">
        <v>543</v>
      </c>
      <c r="CG50" s="1271"/>
      <c r="CH50" s="1271"/>
      <c r="CI50" s="1271"/>
      <c r="CJ50" s="1271"/>
      <c r="CK50" s="1271"/>
      <c r="CL50" s="1271"/>
      <c r="CM50" s="1271"/>
      <c r="CN50" s="1271" t="s">
        <v>544</v>
      </c>
      <c r="CO50" s="1271"/>
      <c r="CP50" s="1271"/>
      <c r="CQ50" s="1271"/>
      <c r="CR50" s="1271"/>
      <c r="CS50" s="1271"/>
      <c r="CT50" s="1271"/>
      <c r="CU50" s="1271"/>
      <c r="CV50" s="1271" t="s">
        <v>545</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572</v>
      </c>
      <c r="AO51" s="1275"/>
      <c r="AP51" s="1275"/>
      <c r="AQ51" s="1275"/>
      <c r="AR51" s="1275"/>
      <c r="AS51" s="1275"/>
      <c r="AT51" s="1275"/>
      <c r="AU51" s="1275"/>
      <c r="AV51" s="1275"/>
      <c r="AW51" s="1275"/>
      <c r="AX51" s="1275"/>
      <c r="AY51" s="1275"/>
      <c r="AZ51" s="1275"/>
      <c r="BA51" s="1275"/>
      <c r="BB51" s="1275" t="s">
        <v>573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51.7</v>
      </c>
      <c r="CG53" s="1277"/>
      <c r="CH53" s="1277"/>
      <c r="CI53" s="1277"/>
      <c r="CJ53" s="1277"/>
      <c r="CK53" s="1277"/>
      <c r="CL53" s="1277"/>
      <c r="CM53" s="1277"/>
      <c r="CN53" s="1277">
        <v>65.900000000000006</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575</v>
      </c>
      <c r="AO55" s="1271"/>
      <c r="AP55" s="1271"/>
      <c r="AQ55" s="1271"/>
      <c r="AR55" s="1271"/>
      <c r="AS55" s="1271"/>
      <c r="AT55" s="1271"/>
      <c r="AU55" s="1271"/>
      <c r="AV55" s="1271"/>
      <c r="AW55" s="1271"/>
      <c r="AX55" s="1271"/>
      <c r="AY55" s="1271"/>
      <c r="AZ55" s="1271"/>
      <c r="BA55" s="1271"/>
      <c r="BB55" s="1275" t="s">
        <v>573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574</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55.8</v>
      </c>
      <c r="CG57" s="1277"/>
      <c r="CH57" s="1277"/>
      <c r="CI57" s="1277"/>
      <c r="CJ57" s="1277"/>
      <c r="CK57" s="1277"/>
      <c r="CL57" s="1277"/>
      <c r="CM57" s="1277"/>
      <c r="CN57" s="1277">
        <v>56.3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576</v>
      </c>
    </row>
    <row r="64" spans="1:109">
      <c r="B64" s="1246"/>
      <c r="G64" s="1253"/>
      <c r="I64" s="1287"/>
      <c r="J64" s="1287"/>
      <c r="K64" s="1287"/>
      <c r="L64" s="1287"/>
      <c r="M64" s="1287"/>
      <c r="N64" s="1288"/>
      <c r="AM64" s="1253"/>
      <c r="AN64" s="1253" t="s">
        <v>569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577</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571</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541</v>
      </c>
      <c r="BQ72" s="1271"/>
      <c r="BR72" s="1271"/>
      <c r="BS72" s="1271"/>
      <c r="BT72" s="1271"/>
      <c r="BU72" s="1271"/>
      <c r="BV72" s="1271"/>
      <c r="BW72" s="1271"/>
      <c r="BX72" s="1271" t="s">
        <v>542</v>
      </c>
      <c r="BY72" s="1271"/>
      <c r="BZ72" s="1271"/>
      <c r="CA72" s="1271"/>
      <c r="CB72" s="1271"/>
      <c r="CC72" s="1271"/>
      <c r="CD72" s="1271"/>
      <c r="CE72" s="1271"/>
      <c r="CF72" s="1271" t="s">
        <v>543</v>
      </c>
      <c r="CG72" s="1271"/>
      <c r="CH72" s="1271"/>
      <c r="CI72" s="1271"/>
      <c r="CJ72" s="1271"/>
      <c r="CK72" s="1271"/>
      <c r="CL72" s="1271"/>
      <c r="CM72" s="1271"/>
      <c r="CN72" s="1271" t="s">
        <v>544</v>
      </c>
      <c r="CO72" s="1271"/>
      <c r="CP72" s="1271"/>
      <c r="CQ72" s="1271"/>
      <c r="CR72" s="1271"/>
      <c r="CS72" s="1271"/>
      <c r="CT72" s="1271"/>
      <c r="CU72" s="1271"/>
      <c r="CV72" s="1271" t="s">
        <v>545</v>
      </c>
      <c r="CW72" s="1271"/>
      <c r="CX72" s="1271"/>
      <c r="CY72" s="1271"/>
      <c r="CZ72" s="1271"/>
      <c r="DA72" s="1271"/>
      <c r="DB72" s="1271"/>
      <c r="DC72" s="1271"/>
    </row>
    <row r="73" spans="2:107">
      <c r="B73" s="1246"/>
      <c r="G73" s="1272"/>
      <c r="H73" s="1272"/>
      <c r="I73" s="1272"/>
      <c r="J73" s="1272"/>
      <c r="K73" s="1294"/>
      <c r="L73" s="1294"/>
      <c r="M73" s="1294"/>
      <c r="N73" s="1294"/>
      <c r="AM73" s="1264"/>
      <c r="AN73" s="1275" t="s">
        <v>572</v>
      </c>
      <c r="AO73" s="1275"/>
      <c r="AP73" s="1275"/>
      <c r="AQ73" s="1275"/>
      <c r="AR73" s="1275"/>
      <c r="AS73" s="1275"/>
      <c r="AT73" s="1275"/>
      <c r="AU73" s="1275"/>
      <c r="AV73" s="1275"/>
      <c r="AW73" s="1275"/>
      <c r="AX73" s="1275"/>
      <c r="AY73" s="1275"/>
      <c r="AZ73" s="1275"/>
      <c r="BA73" s="1275"/>
      <c r="BB73" s="1275" t="s">
        <v>573</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578</v>
      </c>
      <c r="BC75" s="1275"/>
      <c r="BD75" s="1275"/>
      <c r="BE75" s="1275"/>
      <c r="BF75" s="1275"/>
      <c r="BG75" s="1275"/>
      <c r="BH75" s="1275"/>
      <c r="BI75" s="1275"/>
      <c r="BJ75" s="1275"/>
      <c r="BK75" s="1275"/>
      <c r="BL75" s="1275"/>
      <c r="BM75" s="1275"/>
      <c r="BN75" s="1275"/>
      <c r="BO75" s="1275"/>
      <c r="BP75" s="1277">
        <v>7.9</v>
      </c>
      <c r="BQ75" s="1277"/>
      <c r="BR75" s="1277"/>
      <c r="BS75" s="1277"/>
      <c r="BT75" s="1277"/>
      <c r="BU75" s="1277"/>
      <c r="BV75" s="1277"/>
      <c r="BW75" s="1277"/>
      <c r="BX75" s="1277">
        <v>7.2</v>
      </c>
      <c r="BY75" s="1277"/>
      <c r="BZ75" s="1277"/>
      <c r="CA75" s="1277"/>
      <c r="CB75" s="1277"/>
      <c r="CC75" s="1277"/>
      <c r="CD75" s="1277"/>
      <c r="CE75" s="1277"/>
      <c r="CF75" s="1277">
        <v>6.7</v>
      </c>
      <c r="CG75" s="1277"/>
      <c r="CH75" s="1277"/>
      <c r="CI75" s="1277"/>
      <c r="CJ75" s="1277"/>
      <c r="CK75" s="1277"/>
      <c r="CL75" s="1277"/>
      <c r="CM75" s="1277"/>
      <c r="CN75" s="1277">
        <v>6.8</v>
      </c>
      <c r="CO75" s="1277"/>
      <c r="CP75" s="1277"/>
      <c r="CQ75" s="1277"/>
      <c r="CR75" s="1277"/>
      <c r="CS75" s="1277"/>
      <c r="CT75" s="1277"/>
      <c r="CU75" s="1277"/>
      <c r="CV75" s="1277">
        <v>6.9</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575</v>
      </c>
      <c r="AO77" s="1271"/>
      <c r="AP77" s="1271"/>
      <c r="AQ77" s="1271"/>
      <c r="AR77" s="1271"/>
      <c r="AS77" s="1271"/>
      <c r="AT77" s="1271"/>
      <c r="AU77" s="1271"/>
      <c r="AV77" s="1271"/>
      <c r="AW77" s="1271"/>
      <c r="AX77" s="1271"/>
      <c r="AY77" s="1271"/>
      <c r="AZ77" s="1271"/>
      <c r="BA77" s="1271"/>
      <c r="BB77" s="1275" t="s">
        <v>573</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578</v>
      </c>
      <c r="BC79" s="1275"/>
      <c r="BD79" s="1275"/>
      <c r="BE79" s="1275"/>
      <c r="BF79" s="1275"/>
      <c r="BG79" s="1275"/>
      <c r="BH79" s="1275"/>
      <c r="BI79" s="1275"/>
      <c r="BJ79" s="1275"/>
      <c r="BK79" s="1275"/>
      <c r="BL79" s="1275"/>
      <c r="BM79" s="1275"/>
      <c r="BN79" s="1275"/>
      <c r="BO79" s="1275"/>
      <c r="BP79" s="1277">
        <v>7.9</v>
      </c>
      <c r="BQ79" s="1277"/>
      <c r="BR79" s="1277"/>
      <c r="BS79" s="1277"/>
      <c r="BT79" s="1277"/>
      <c r="BU79" s="1277"/>
      <c r="BV79" s="1277"/>
      <c r="BW79" s="1277"/>
      <c r="BX79" s="1277">
        <v>6.9</v>
      </c>
      <c r="BY79" s="1277"/>
      <c r="BZ79" s="1277"/>
      <c r="CA79" s="1277"/>
      <c r="CB79" s="1277"/>
      <c r="CC79" s="1277"/>
      <c r="CD79" s="1277"/>
      <c r="CE79" s="1277"/>
      <c r="CF79" s="1277">
        <v>7.2</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FGKpKxa+esO6v9ceV5h3EP35tXZfYR3OD8eT5q08Uoopw82uh9mKG0dCNo7/EcBRz9aojbAUpw+9q2cEmqt+w==" saltValue="tuTDd0T9qI6fE7iyzd7g/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 zoomScaleNormal="100"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f5P1Ud25elEl7jeEB9qcV7MEMHuEeQKg/vocDY474JSx4I6GO96Q00i6jOwAU6I/YJ3NqiSEjQI+2fxiVnPEA==" saltValue="KpxLBHTJEI9pO4IEgl6U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nK/GVJXdC1gTU7ox1Zm7Emo3hQp3VjXOk5ERwbbL15jWHPwM6vcbOvvrngYtKJOMNhNmYD9ff0SIsoQhhcK0g==" saltValue="iu2LuK8xhtbmRxEU1PHl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44</v>
      </c>
      <c r="E2" s="134"/>
      <c r="F2" s="135" t="s">
        <v>538</v>
      </c>
      <c r="G2" s="136"/>
      <c r="H2" s="137"/>
    </row>
    <row r="3" spans="1:8">
      <c r="A3" s="133" t="s">
        <v>531</v>
      </c>
      <c r="B3" s="138"/>
      <c r="C3" s="139"/>
      <c r="D3" s="140">
        <v>173702</v>
      </c>
      <c r="E3" s="141"/>
      <c r="F3" s="142">
        <v>263041</v>
      </c>
      <c r="G3" s="143"/>
      <c r="H3" s="144"/>
    </row>
    <row r="4" spans="1:8">
      <c r="A4" s="145"/>
      <c r="B4" s="146"/>
      <c r="C4" s="147"/>
      <c r="D4" s="148">
        <v>102704</v>
      </c>
      <c r="E4" s="149"/>
      <c r="F4" s="150">
        <v>103171</v>
      </c>
      <c r="G4" s="151"/>
      <c r="H4" s="152"/>
    </row>
    <row r="5" spans="1:8">
      <c r="A5" s="133" t="s">
        <v>533</v>
      </c>
      <c r="B5" s="138"/>
      <c r="C5" s="139"/>
      <c r="D5" s="140">
        <v>265927</v>
      </c>
      <c r="E5" s="141"/>
      <c r="F5" s="142">
        <v>272886</v>
      </c>
      <c r="G5" s="143"/>
      <c r="H5" s="144"/>
    </row>
    <row r="6" spans="1:8">
      <c r="A6" s="145"/>
      <c r="B6" s="146"/>
      <c r="C6" s="147"/>
      <c r="D6" s="148">
        <v>143572</v>
      </c>
      <c r="E6" s="149"/>
      <c r="F6" s="150">
        <v>125724</v>
      </c>
      <c r="G6" s="151"/>
      <c r="H6" s="152"/>
    </row>
    <row r="7" spans="1:8">
      <c r="A7" s="133" t="s">
        <v>534</v>
      </c>
      <c r="B7" s="138"/>
      <c r="C7" s="139"/>
      <c r="D7" s="140">
        <v>992618</v>
      </c>
      <c r="E7" s="141"/>
      <c r="F7" s="142">
        <v>245039</v>
      </c>
      <c r="G7" s="143"/>
      <c r="H7" s="144"/>
    </row>
    <row r="8" spans="1:8">
      <c r="A8" s="145"/>
      <c r="B8" s="146"/>
      <c r="C8" s="147"/>
      <c r="D8" s="148">
        <v>212039</v>
      </c>
      <c r="E8" s="149"/>
      <c r="F8" s="150">
        <v>108922</v>
      </c>
      <c r="G8" s="151"/>
      <c r="H8" s="152"/>
    </row>
    <row r="9" spans="1:8">
      <c r="A9" s="133" t="s">
        <v>535</v>
      </c>
      <c r="B9" s="138"/>
      <c r="C9" s="139"/>
      <c r="D9" s="140">
        <v>304345</v>
      </c>
      <c r="E9" s="141"/>
      <c r="F9" s="142">
        <v>291945</v>
      </c>
      <c r="G9" s="143"/>
      <c r="H9" s="144"/>
    </row>
    <row r="10" spans="1:8">
      <c r="A10" s="145"/>
      <c r="B10" s="146"/>
      <c r="C10" s="147"/>
      <c r="D10" s="148">
        <v>210994</v>
      </c>
      <c r="E10" s="149"/>
      <c r="F10" s="150">
        <v>127651</v>
      </c>
      <c r="G10" s="151"/>
      <c r="H10" s="152"/>
    </row>
    <row r="11" spans="1:8">
      <c r="A11" s="133" t="s">
        <v>536</v>
      </c>
      <c r="B11" s="138"/>
      <c r="C11" s="139"/>
      <c r="D11" s="140">
        <v>192899</v>
      </c>
      <c r="E11" s="141"/>
      <c r="F11" s="142">
        <v>291173</v>
      </c>
      <c r="G11" s="143"/>
      <c r="H11" s="144"/>
    </row>
    <row r="12" spans="1:8">
      <c r="A12" s="145"/>
      <c r="B12" s="146"/>
      <c r="C12" s="153"/>
      <c r="D12" s="148">
        <v>138139</v>
      </c>
      <c r="E12" s="149"/>
      <c r="F12" s="150">
        <v>119071</v>
      </c>
      <c r="G12" s="151"/>
      <c r="H12" s="152"/>
    </row>
    <row r="13" spans="1:8">
      <c r="A13" s="133"/>
      <c r="B13" s="138"/>
      <c r="C13" s="154"/>
      <c r="D13" s="155">
        <v>385898</v>
      </c>
      <c r="E13" s="156"/>
      <c r="F13" s="157">
        <v>272817</v>
      </c>
      <c r="G13" s="158"/>
      <c r="H13" s="144"/>
    </row>
    <row r="14" spans="1:8">
      <c r="A14" s="145"/>
      <c r="B14" s="146"/>
      <c r="C14" s="147"/>
      <c r="D14" s="148">
        <v>161490</v>
      </c>
      <c r="E14" s="149"/>
      <c r="F14" s="150">
        <v>116908</v>
      </c>
      <c r="G14" s="151"/>
      <c r="H14" s="152"/>
    </row>
    <row r="17" spans="1:11">
      <c r="A17" s="129" t="s">
        <v>45</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46</v>
      </c>
      <c r="B19" s="159">
        <f>ROUND(VALUE(SUBSTITUTE(実質収支比率等に係る経年分析!F$48,"▲","-")),2)</f>
        <v>5.53</v>
      </c>
      <c r="C19" s="159">
        <f>ROUND(VALUE(SUBSTITUTE(実質収支比率等に係る経年分析!G$48,"▲","-")),2)</f>
        <v>1.89</v>
      </c>
      <c r="D19" s="159">
        <f>ROUND(VALUE(SUBSTITUTE(実質収支比率等に係る経年分析!H$48,"▲","-")),2)</f>
        <v>15.29</v>
      </c>
      <c r="E19" s="159">
        <f>ROUND(VALUE(SUBSTITUTE(実質収支比率等に係る経年分析!I$48,"▲","-")),2)</f>
        <v>10.15</v>
      </c>
      <c r="F19" s="159">
        <f>ROUND(VALUE(SUBSTITUTE(実質収支比率等に係る経年分析!J$48,"▲","-")),2)</f>
        <v>11.01</v>
      </c>
    </row>
    <row r="20" spans="1:11">
      <c r="A20" s="159" t="s">
        <v>47</v>
      </c>
      <c r="B20" s="159">
        <f>ROUND(VALUE(SUBSTITUTE(実質収支比率等に係る経年分析!F$47,"▲","-")),2)</f>
        <v>24.52</v>
      </c>
      <c r="C20" s="159">
        <f>ROUND(VALUE(SUBSTITUTE(実質収支比率等に係る経年分析!G$47,"▲","-")),2)</f>
        <v>28.29</v>
      </c>
      <c r="D20" s="159">
        <f>ROUND(VALUE(SUBSTITUTE(実質収支比率等に係る経年分析!H$47,"▲","-")),2)</f>
        <v>23.67</v>
      </c>
      <c r="E20" s="159">
        <f>ROUND(VALUE(SUBSTITUTE(実質収支比率等に係る経年分析!I$47,"▲","-")),2)</f>
        <v>29.56</v>
      </c>
      <c r="F20" s="159">
        <f>ROUND(VALUE(SUBSTITUTE(実質収支比率等に係る経年分析!J$47,"▲","-")),2)</f>
        <v>31.04</v>
      </c>
    </row>
    <row r="21" spans="1:11">
      <c r="A21" s="159" t="s">
        <v>48</v>
      </c>
      <c r="B21" s="159">
        <f>IF(ISNUMBER(VALUE(SUBSTITUTE(実質収支比率等に係る経年分析!F$49,"▲","-"))),ROUND(VALUE(SUBSTITUTE(実質収支比率等に係る経年分析!F$49,"▲","-")),2),NA())</f>
        <v>1.99</v>
      </c>
      <c r="C21" s="159">
        <f>IF(ISNUMBER(VALUE(SUBSTITUTE(実質収支比率等に係る経年分析!G$49,"▲","-"))),ROUND(VALUE(SUBSTITUTE(実質収支比率等に係る経年分析!G$49,"▲","-")),2),NA())</f>
        <v>-3.7</v>
      </c>
      <c r="D21" s="159">
        <f>IF(ISNUMBER(VALUE(SUBSTITUTE(実質収支比率等に係る経年分析!H$49,"▲","-"))),ROUND(VALUE(SUBSTITUTE(実質収支比率等に係る経年分析!H$49,"▲","-")),2),NA())</f>
        <v>13.72</v>
      </c>
      <c r="E21" s="159">
        <f>IF(ISNUMBER(VALUE(SUBSTITUTE(実質収支比率等に係る経年分析!I$49,"▲","-"))),ROUND(VALUE(SUBSTITUTE(実質収支比率等に係る経年分析!I$49,"▲","-")),2),NA())</f>
        <v>-11.22</v>
      </c>
      <c r="F21" s="159">
        <f>IF(ISNUMBER(VALUE(SUBSTITUTE(実質収支比率等に係る経年分析!J$49,"▲","-"))),ROUND(VALUE(SUBSTITUTE(実質収支比率等に係る経年分析!J$49,"▲","-")),2),NA())</f>
        <v>0.37</v>
      </c>
    </row>
    <row r="24" spans="1:11">
      <c r="A24" s="129" t="s">
        <v>49</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50</v>
      </c>
      <c r="C26" s="160" t="s">
        <v>51</v>
      </c>
      <c r="D26" s="160" t="s">
        <v>50</v>
      </c>
      <c r="E26" s="160" t="s">
        <v>51</v>
      </c>
      <c r="F26" s="160" t="s">
        <v>50</v>
      </c>
      <c r="G26" s="160" t="s">
        <v>51</v>
      </c>
      <c r="H26" s="160" t="s">
        <v>50</v>
      </c>
      <c r="I26" s="160" t="s">
        <v>51</v>
      </c>
      <c r="J26" s="160" t="s">
        <v>50</v>
      </c>
      <c r="K26" s="160" t="s">
        <v>51</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国民健康保険診療所特別会計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10.15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v>
      </c>
    </row>
    <row r="39" spans="1:16">
      <c r="A39" s="129" t="s">
        <v>52</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53</v>
      </c>
      <c r="C41" s="161"/>
      <c r="D41" s="161" t="s">
        <v>54</v>
      </c>
      <c r="E41" s="161" t="s">
        <v>53</v>
      </c>
      <c r="F41" s="161"/>
      <c r="G41" s="161" t="s">
        <v>54</v>
      </c>
      <c r="H41" s="161" t="s">
        <v>53</v>
      </c>
      <c r="I41" s="161"/>
      <c r="J41" s="161" t="s">
        <v>54</v>
      </c>
      <c r="K41" s="161" t="s">
        <v>53</v>
      </c>
      <c r="L41" s="161"/>
      <c r="M41" s="161" t="s">
        <v>54</v>
      </c>
      <c r="N41" s="161" t="s">
        <v>53</v>
      </c>
      <c r="O41" s="161"/>
      <c r="P41" s="161" t="s">
        <v>54</v>
      </c>
    </row>
    <row r="42" spans="1:16">
      <c r="A42" s="161" t="s">
        <v>55</v>
      </c>
      <c r="B42" s="161"/>
      <c r="C42" s="161"/>
      <c r="D42" s="161">
        <f>'実質公債費比率（分子）の構造'!K$52</f>
        <v>423</v>
      </c>
      <c r="E42" s="161"/>
      <c r="F42" s="161"/>
      <c r="G42" s="161">
        <f>'実質公債費比率（分子）の構造'!L$52</f>
        <v>441</v>
      </c>
      <c r="H42" s="161"/>
      <c r="I42" s="161"/>
      <c r="J42" s="161">
        <f>'実質公債費比率（分子）の構造'!M$52</f>
        <v>436</v>
      </c>
      <c r="K42" s="161"/>
      <c r="L42" s="161"/>
      <c r="M42" s="161">
        <f>'実質公債費比率（分子）の構造'!N$52</f>
        <v>463</v>
      </c>
      <c r="N42" s="161"/>
      <c r="O42" s="161"/>
      <c r="P42" s="161">
        <f>'実質公債費比率（分子）の構造'!O$52</f>
        <v>415</v>
      </c>
    </row>
    <row r="43" spans="1:16">
      <c r="A43" s="161" t="s">
        <v>17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56</v>
      </c>
      <c r="B44" s="161">
        <f>'実質公債費比率（分子）の構造'!K$50</f>
        <v>7</v>
      </c>
      <c r="C44" s="161"/>
      <c r="D44" s="161"/>
      <c r="E44" s="161">
        <f>'実質公債費比率（分子）の構造'!L$50</f>
        <v>7</v>
      </c>
      <c r="F44" s="161"/>
      <c r="G44" s="161"/>
      <c r="H44" s="161">
        <f>'実質公債費比率（分子）の構造'!M$50</f>
        <v>7</v>
      </c>
      <c r="I44" s="161"/>
      <c r="J44" s="161"/>
      <c r="K44" s="161">
        <f>'実質公債費比率（分子）の構造'!N$50</f>
        <v>6</v>
      </c>
      <c r="L44" s="161"/>
      <c r="M44" s="161"/>
      <c r="N44" s="161">
        <f>'実質公債費比率（分子）の構造'!O$50</f>
        <v>6</v>
      </c>
      <c r="O44" s="161"/>
      <c r="P44" s="161"/>
    </row>
    <row r="45" spans="1:16">
      <c r="A45" s="161" t="s">
        <v>57</v>
      </c>
      <c r="B45" s="161">
        <f>'実質公債費比率（分子）の構造'!K$49</f>
        <v>0</v>
      </c>
      <c r="C45" s="161"/>
      <c r="D45" s="161"/>
      <c r="E45" s="161">
        <f>'実質公債費比率（分子）の構造'!L$49</f>
        <v>0</v>
      </c>
      <c r="F45" s="161"/>
      <c r="G45" s="161"/>
      <c r="H45" s="161">
        <f>'実質公債費比率（分子）の構造'!M$49</f>
        <v>5</v>
      </c>
      <c r="I45" s="161"/>
      <c r="J45" s="161"/>
      <c r="K45" s="161">
        <f>'実質公債費比率（分子）の構造'!N$49</f>
        <v>6</v>
      </c>
      <c r="L45" s="161"/>
      <c r="M45" s="161"/>
      <c r="N45" s="161">
        <f>'実質公債費比率（分子）の構造'!O$49</f>
        <v>7</v>
      </c>
      <c r="O45" s="161"/>
      <c r="P45" s="161"/>
    </row>
    <row r="46" spans="1:16">
      <c r="A46" s="161" t="s">
        <v>58</v>
      </c>
      <c r="B46" s="161">
        <f>'実質公債費比率（分子）の構造'!K$48</f>
        <v>90</v>
      </c>
      <c r="C46" s="161"/>
      <c r="D46" s="161"/>
      <c r="E46" s="161">
        <f>'実質公債費比率（分子）の構造'!L$48</f>
        <v>86</v>
      </c>
      <c r="F46" s="161"/>
      <c r="G46" s="161"/>
      <c r="H46" s="161">
        <f>'実質公債費比率（分子）の構造'!M$48</f>
        <v>90</v>
      </c>
      <c r="I46" s="161"/>
      <c r="J46" s="161"/>
      <c r="K46" s="161">
        <f>'実質公債費比率（分子）の構造'!N$48</f>
        <v>88</v>
      </c>
      <c r="L46" s="161"/>
      <c r="M46" s="161"/>
      <c r="N46" s="161">
        <f>'実質公債費比率（分子）の構造'!O$48</f>
        <v>75</v>
      </c>
      <c r="O46" s="161"/>
      <c r="P46" s="161"/>
    </row>
    <row r="47" spans="1:16">
      <c r="A47" s="161" t="s">
        <v>59</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60</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61</v>
      </c>
      <c r="B49" s="161">
        <f>'実質公債費比率（分子）の構造'!K$45</f>
        <v>464</v>
      </c>
      <c r="C49" s="161"/>
      <c r="D49" s="161"/>
      <c r="E49" s="161">
        <f>'実質公債費比率（分子）の構造'!L$45</f>
        <v>483</v>
      </c>
      <c r="F49" s="161"/>
      <c r="G49" s="161"/>
      <c r="H49" s="161">
        <f>'実質公債費比率（分子）の構造'!M$45</f>
        <v>485</v>
      </c>
      <c r="I49" s="161"/>
      <c r="J49" s="161"/>
      <c r="K49" s="161">
        <f>'実質公債費比率（分子）の構造'!N$45</f>
        <v>536</v>
      </c>
      <c r="L49" s="161"/>
      <c r="M49" s="161"/>
      <c r="N49" s="161">
        <f>'実質公債費比率（分子）の構造'!O$45</f>
        <v>494</v>
      </c>
      <c r="O49" s="161"/>
      <c r="P49" s="161"/>
    </row>
    <row r="50" spans="1:16">
      <c r="A50" s="161" t="s">
        <v>62</v>
      </c>
      <c r="B50" s="161" t="e">
        <f>NA()</f>
        <v>#N/A</v>
      </c>
      <c r="C50" s="161">
        <f>IF(ISNUMBER('実質公債費比率（分子）の構造'!K$53),'実質公債費比率（分子）の構造'!K$53,NA())</f>
        <v>138</v>
      </c>
      <c r="D50" s="161" t="e">
        <f>NA()</f>
        <v>#N/A</v>
      </c>
      <c r="E50" s="161" t="e">
        <f>NA()</f>
        <v>#N/A</v>
      </c>
      <c r="F50" s="161">
        <f>IF(ISNUMBER('実質公債費比率（分子）の構造'!L$53),'実質公債費比率（分子）の構造'!L$53,NA())</f>
        <v>135</v>
      </c>
      <c r="G50" s="161" t="e">
        <f>NA()</f>
        <v>#N/A</v>
      </c>
      <c r="H50" s="161" t="e">
        <f>NA()</f>
        <v>#N/A</v>
      </c>
      <c r="I50" s="161">
        <f>IF(ISNUMBER('実質公債費比率（分子）の構造'!M$53),'実質公債費比率（分子）の構造'!M$53,NA())</f>
        <v>151</v>
      </c>
      <c r="J50" s="161" t="e">
        <f>NA()</f>
        <v>#N/A</v>
      </c>
      <c r="K50" s="161" t="e">
        <f>NA()</f>
        <v>#N/A</v>
      </c>
      <c r="L50" s="161">
        <f>IF(ISNUMBER('実質公債費比率（分子）の構造'!N$53),'実質公債費比率（分子）の構造'!N$53,NA())</f>
        <v>173</v>
      </c>
      <c r="M50" s="161" t="e">
        <f>NA()</f>
        <v>#N/A</v>
      </c>
      <c r="N50" s="161" t="e">
        <f>NA()</f>
        <v>#N/A</v>
      </c>
      <c r="O50" s="161">
        <f>IF(ISNUMBER('実質公債費比率（分子）の構造'!O$53),'実質公債費比率（分子）の構造'!O$53,NA())</f>
        <v>167</v>
      </c>
      <c r="P50" s="161" t="e">
        <f>NA()</f>
        <v>#N/A</v>
      </c>
    </row>
    <row r="53" spans="1:16">
      <c r="A53" s="129" t="s">
        <v>63</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64</v>
      </c>
      <c r="C55" s="160"/>
      <c r="D55" s="160" t="s">
        <v>65</v>
      </c>
      <c r="E55" s="160" t="s">
        <v>64</v>
      </c>
      <c r="F55" s="160"/>
      <c r="G55" s="160" t="s">
        <v>65</v>
      </c>
      <c r="H55" s="160" t="s">
        <v>64</v>
      </c>
      <c r="I55" s="160"/>
      <c r="J55" s="160" t="s">
        <v>65</v>
      </c>
      <c r="K55" s="160" t="s">
        <v>64</v>
      </c>
      <c r="L55" s="160"/>
      <c r="M55" s="160" t="s">
        <v>65</v>
      </c>
      <c r="N55" s="160" t="s">
        <v>64</v>
      </c>
      <c r="O55" s="160"/>
      <c r="P55" s="160" t="s">
        <v>65</v>
      </c>
    </row>
    <row r="56" spans="1:16">
      <c r="A56" s="160" t="s">
        <v>36</v>
      </c>
      <c r="B56" s="160"/>
      <c r="C56" s="160"/>
      <c r="D56" s="160">
        <f>'将来負担比率（分子）の構造'!I$52</f>
        <v>3841</v>
      </c>
      <c r="E56" s="160"/>
      <c r="F56" s="160"/>
      <c r="G56" s="160">
        <f>'将来負担比率（分子）の構造'!J$52</f>
        <v>3826</v>
      </c>
      <c r="H56" s="160"/>
      <c r="I56" s="160"/>
      <c r="J56" s="160">
        <f>'将来負担比率（分子）の構造'!K$52</f>
        <v>3975</v>
      </c>
      <c r="K56" s="160"/>
      <c r="L56" s="160"/>
      <c r="M56" s="160">
        <f>'将来負担比率（分子）の構造'!L$52</f>
        <v>3588</v>
      </c>
      <c r="N56" s="160"/>
      <c r="O56" s="160"/>
      <c r="P56" s="160">
        <f>'将来負担比率（分子）の構造'!M$52</f>
        <v>3629</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2069</v>
      </c>
      <c r="E58" s="160"/>
      <c r="F58" s="160"/>
      <c r="G58" s="160">
        <f>'将来負担比率（分子）の構造'!J$50</f>
        <v>2021</v>
      </c>
      <c r="H58" s="160"/>
      <c r="I58" s="160"/>
      <c r="J58" s="160">
        <f>'将来負担比率（分子）の構造'!K$50</f>
        <v>2021</v>
      </c>
      <c r="K58" s="160"/>
      <c r="L58" s="160"/>
      <c r="M58" s="160">
        <f>'将来負担比率（分子）の構造'!L$50</f>
        <v>2208</v>
      </c>
      <c r="N58" s="160"/>
      <c r="O58" s="160"/>
      <c r="P58" s="160">
        <f>'将来負担比率（分子）の構造'!M$50</f>
        <v>2466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715</v>
      </c>
      <c r="C62" s="160"/>
      <c r="D62" s="160"/>
      <c r="E62" s="160">
        <f>'将来負担比率（分子）の構造'!J$45</f>
        <v>673</v>
      </c>
      <c r="F62" s="160"/>
      <c r="G62" s="160"/>
      <c r="H62" s="160">
        <f>'将来負担比率（分子）の構造'!K$45</f>
        <v>625</v>
      </c>
      <c r="I62" s="160"/>
      <c r="J62" s="160"/>
      <c r="K62" s="160">
        <f>'将来負担比率（分子）の構造'!L$45</f>
        <v>598</v>
      </c>
      <c r="L62" s="160"/>
      <c r="M62" s="160"/>
      <c r="N62" s="160">
        <f>'将来負担比率（分子）の構造'!M$45</f>
        <v>597</v>
      </c>
      <c r="O62" s="160"/>
      <c r="P62" s="160"/>
    </row>
    <row r="63" spans="1:16">
      <c r="A63" s="160" t="s">
        <v>27</v>
      </c>
      <c r="B63" s="160">
        <f>'将来負担比率（分子）の構造'!I$44</f>
        <v>39</v>
      </c>
      <c r="C63" s="160"/>
      <c r="D63" s="160"/>
      <c r="E63" s="160">
        <f>'将来負担比率（分子）の構造'!J$44</f>
        <v>56</v>
      </c>
      <c r="F63" s="160"/>
      <c r="G63" s="160"/>
      <c r="H63" s="160">
        <f>'将来負担比率（分子）の構造'!K$44</f>
        <v>51</v>
      </c>
      <c r="I63" s="160"/>
      <c r="J63" s="160"/>
      <c r="K63" s="160">
        <f>'将来負担比率（分子）の構造'!L$44</f>
        <v>45</v>
      </c>
      <c r="L63" s="160"/>
      <c r="M63" s="160"/>
      <c r="N63" s="160">
        <f>'将来負担比率（分子）の構造'!M$44</f>
        <v>38</v>
      </c>
      <c r="O63" s="160"/>
      <c r="P63" s="160"/>
    </row>
    <row r="64" spans="1:16">
      <c r="A64" s="160" t="s">
        <v>26</v>
      </c>
      <c r="B64" s="160">
        <f>'将来負担比率（分子）の構造'!I$43</f>
        <v>648</v>
      </c>
      <c r="C64" s="160"/>
      <c r="D64" s="160"/>
      <c r="E64" s="160">
        <f>'将来負担比率（分子）の構造'!J$43</f>
        <v>604</v>
      </c>
      <c r="F64" s="160"/>
      <c r="G64" s="160"/>
      <c r="H64" s="160">
        <f>'将来負担比率（分子）の構造'!K$43</f>
        <v>594</v>
      </c>
      <c r="I64" s="160"/>
      <c r="J64" s="160"/>
      <c r="K64" s="160">
        <f>'将来負担比率（分子）の構造'!L$43</f>
        <v>554</v>
      </c>
      <c r="L64" s="160"/>
      <c r="M64" s="160"/>
      <c r="N64" s="160">
        <f>'将来負担比率（分子）の構造'!M$43</f>
        <v>520</v>
      </c>
      <c r="O64" s="160"/>
      <c r="P64" s="160"/>
    </row>
    <row r="65" spans="1:16">
      <c r="A65" s="160" t="s">
        <v>25</v>
      </c>
      <c r="B65" s="160">
        <f>'将来負担比率（分子）の構造'!I$42</f>
        <v>44</v>
      </c>
      <c r="C65" s="160"/>
      <c r="D65" s="160"/>
      <c r="E65" s="160">
        <f>'将来負担比率（分子）の構造'!J$42</f>
        <v>39</v>
      </c>
      <c r="F65" s="160"/>
      <c r="G65" s="160"/>
      <c r="H65" s="160">
        <f>'将来負担比率（分子）の構造'!K$42</f>
        <v>33</v>
      </c>
      <c r="I65" s="160"/>
      <c r="J65" s="160"/>
      <c r="K65" s="160">
        <f>'将来負担比率（分子）の構造'!L$42</f>
        <v>28</v>
      </c>
      <c r="L65" s="160"/>
      <c r="M65" s="160"/>
      <c r="N65" s="160">
        <f>'将来負担比率（分子）の構造'!M$42</f>
        <v>22</v>
      </c>
      <c r="O65" s="160"/>
      <c r="P65" s="160"/>
    </row>
    <row r="66" spans="1:16">
      <c r="A66" s="160" t="s">
        <v>24</v>
      </c>
      <c r="B66" s="160">
        <f>'将来負担比率（分子）の構造'!I$41</f>
        <v>4268</v>
      </c>
      <c r="C66" s="160"/>
      <c r="D66" s="160"/>
      <c r="E66" s="160">
        <f>'将来負担比率（分子）の構造'!J$41</f>
        <v>4280</v>
      </c>
      <c r="F66" s="160"/>
      <c r="G66" s="160"/>
      <c r="H66" s="160">
        <f>'将来負担比率（分子）の構造'!K$41</f>
        <v>4578</v>
      </c>
      <c r="I66" s="160"/>
      <c r="J66" s="160"/>
      <c r="K66" s="160">
        <f>'将来負担比率（分子）の構造'!L$41</f>
        <v>4454</v>
      </c>
      <c r="L66" s="160"/>
      <c r="M66" s="160"/>
      <c r="N66" s="160">
        <f>'将来負担比率（分子）の構造'!M$41</f>
        <v>4246</v>
      </c>
      <c r="O66" s="160"/>
      <c r="P66" s="160"/>
    </row>
    <row r="67" spans="1:16">
      <c r="A67" s="160" t="s">
        <v>66</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67</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68</v>
      </c>
      <c r="B72" s="164">
        <f>基金残高に係る経年分析!F55</f>
        <v>671</v>
      </c>
      <c r="C72" s="164">
        <f>基金残高に係る経年分析!G55</f>
        <v>844</v>
      </c>
      <c r="D72" s="164">
        <f>基金残高に係る経年分析!H55</f>
        <v>845</v>
      </c>
    </row>
    <row r="73" spans="1:16">
      <c r="A73" s="163" t="s">
        <v>69</v>
      </c>
      <c r="B73" s="164">
        <f>基金残高に係る経年分析!F56</f>
        <v>265</v>
      </c>
      <c r="C73" s="164">
        <f>基金残高に係る経年分析!G56</f>
        <v>265</v>
      </c>
      <c r="D73" s="164">
        <f>基金残高に係る経年分析!H56</f>
        <v>265</v>
      </c>
    </row>
    <row r="74" spans="1:16">
      <c r="A74" s="163" t="s">
        <v>70</v>
      </c>
      <c r="B74" s="164">
        <f>基金残高に係る経年分析!F57</f>
        <v>1086</v>
      </c>
      <c r="C74" s="164">
        <f>基金残高に係る経年分析!G57</f>
        <v>1097</v>
      </c>
      <c r="D74" s="164">
        <f>基金残高に係る経年分析!H57</f>
        <v>1354</v>
      </c>
    </row>
  </sheetData>
  <sheetProtection algorithmName="SHA-512" hashValue="m5VfxS0WDqkQprBR/M9L914l5a7lRuB2ul0WVZAtmUXfzqDaoD8DgxCY77pIh5heJKC58672cnWJJifVL83ISw==" saltValue="y10W4BizA/GFkntVBp2a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2115172</v>
      </c>
      <c r="S5" s="611"/>
      <c r="T5" s="611"/>
      <c r="U5" s="611"/>
      <c r="V5" s="611"/>
      <c r="W5" s="611"/>
      <c r="X5" s="611"/>
      <c r="Y5" s="612"/>
      <c r="Z5" s="613">
        <v>51.5</v>
      </c>
      <c r="AA5" s="613"/>
      <c r="AB5" s="613"/>
      <c r="AC5" s="613"/>
      <c r="AD5" s="614">
        <v>2115172</v>
      </c>
      <c r="AE5" s="614"/>
      <c r="AF5" s="614"/>
      <c r="AG5" s="614"/>
      <c r="AH5" s="614"/>
      <c r="AI5" s="614"/>
      <c r="AJ5" s="614"/>
      <c r="AK5" s="614"/>
      <c r="AL5" s="615">
        <v>78.099999999999994</v>
      </c>
      <c r="AM5" s="616"/>
      <c r="AN5" s="616"/>
      <c r="AO5" s="617"/>
      <c r="AP5" s="607" t="s">
        <v>221</v>
      </c>
      <c r="AQ5" s="608"/>
      <c r="AR5" s="608"/>
      <c r="AS5" s="608"/>
      <c r="AT5" s="608"/>
      <c r="AU5" s="608"/>
      <c r="AV5" s="608"/>
      <c r="AW5" s="608"/>
      <c r="AX5" s="608"/>
      <c r="AY5" s="608"/>
      <c r="AZ5" s="608"/>
      <c r="BA5" s="608"/>
      <c r="BB5" s="608"/>
      <c r="BC5" s="608"/>
      <c r="BD5" s="608"/>
      <c r="BE5" s="608"/>
      <c r="BF5" s="609"/>
      <c r="BG5" s="621">
        <v>2104783</v>
      </c>
      <c r="BH5" s="622"/>
      <c r="BI5" s="622"/>
      <c r="BJ5" s="622"/>
      <c r="BK5" s="622"/>
      <c r="BL5" s="622"/>
      <c r="BM5" s="622"/>
      <c r="BN5" s="623"/>
      <c r="BO5" s="624">
        <v>99.5</v>
      </c>
      <c r="BP5" s="624"/>
      <c r="BQ5" s="624"/>
      <c r="BR5" s="624"/>
      <c r="BS5" s="625" t="s">
        <v>119</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48446</v>
      </c>
      <c r="S6" s="622"/>
      <c r="T6" s="622"/>
      <c r="U6" s="622"/>
      <c r="V6" s="622"/>
      <c r="W6" s="622"/>
      <c r="X6" s="622"/>
      <c r="Y6" s="623"/>
      <c r="Z6" s="624">
        <v>1.2</v>
      </c>
      <c r="AA6" s="624"/>
      <c r="AB6" s="624"/>
      <c r="AC6" s="624"/>
      <c r="AD6" s="625">
        <v>48446</v>
      </c>
      <c r="AE6" s="625"/>
      <c r="AF6" s="625"/>
      <c r="AG6" s="625"/>
      <c r="AH6" s="625"/>
      <c r="AI6" s="625"/>
      <c r="AJ6" s="625"/>
      <c r="AK6" s="625"/>
      <c r="AL6" s="626">
        <v>1.8</v>
      </c>
      <c r="AM6" s="627"/>
      <c r="AN6" s="627"/>
      <c r="AO6" s="628"/>
      <c r="AP6" s="618" t="s">
        <v>226</v>
      </c>
      <c r="AQ6" s="619"/>
      <c r="AR6" s="619"/>
      <c r="AS6" s="619"/>
      <c r="AT6" s="619"/>
      <c r="AU6" s="619"/>
      <c r="AV6" s="619"/>
      <c r="AW6" s="619"/>
      <c r="AX6" s="619"/>
      <c r="AY6" s="619"/>
      <c r="AZ6" s="619"/>
      <c r="BA6" s="619"/>
      <c r="BB6" s="619"/>
      <c r="BC6" s="619"/>
      <c r="BD6" s="619"/>
      <c r="BE6" s="619"/>
      <c r="BF6" s="620"/>
      <c r="BG6" s="621">
        <v>2104783</v>
      </c>
      <c r="BH6" s="622"/>
      <c r="BI6" s="622"/>
      <c r="BJ6" s="622"/>
      <c r="BK6" s="622"/>
      <c r="BL6" s="622"/>
      <c r="BM6" s="622"/>
      <c r="BN6" s="623"/>
      <c r="BO6" s="624">
        <v>99.5</v>
      </c>
      <c r="BP6" s="624"/>
      <c r="BQ6" s="624"/>
      <c r="BR6" s="624"/>
      <c r="BS6" s="625" t="s">
        <v>227</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56129</v>
      </c>
      <c r="CS6" s="622"/>
      <c r="CT6" s="622"/>
      <c r="CU6" s="622"/>
      <c r="CV6" s="622"/>
      <c r="CW6" s="622"/>
      <c r="CX6" s="622"/>
      <c r="CY6" s="623"/>
      <c r="CZ6" s="615">
        <v>1.5</v>
      </c>
      <c r="DA6" s="616"/>
      <c r="DB6" s="616"/>
      <c r="DC6" s="635"/>
      <c r="DD6" s="630" t="s">
        <v>169</v>
      </c>
      <c r="DE6" s="622"/>
      <c r="DF6" s="622"/>
      <c r="DG6" s="622"/>
      <c r="DH6" s="622"/>
      <c r="DI6" s="622"/>
      <c r="DJ6" s="622"/>
      <c r="DK6" s="622"/>
      <c r="DL6" s="622"/>
      <c r="DM6" s="622"/>
      <c r="DN6" s="622"/>
      <c r="DO6" s="622"/>
      <c r="DP6" s="623"/>
      <c r="DQ6" s="630">
        <v>56129</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602</v>
      </c>
      <c r="S7" s="622"/>
      <c r="T7" s="622"/>
      <c r="U7" s="622"/>
      <c r="V7" s="622"/>
      <c r="W7" s="622"/>
      <c r="X7" s="622"/>
      <c r="Y7" s="623"/>
      <c r="Z7" s="624">
        <v>0</v>
      </c>
      <c r="AA7" s="624"/>
      <c r="AB7" s="624"/>
      <c r="AC7" s="624"/>
      <c r="AD7" s="625">
        <v>602</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175602</v>
      </c>
      <c r="BH7" s="622"/>
      <c r="BI7" s="622"/>
      <c r="BJ7" s="622"/>
      <c r="BK7" s="622"/>
      <c r="BL7" s="622"/>
      <c r="BM7" s="622"/>
      <c r="BN7" s="623"/>
      <c r="BO7" s="624">
        <v>8.3000000000000007</v>
      </c>
      <c r="BP7" s="624"/>
      <c r="BQ7" s="624"/>
      <c r="BR7" s="624"/>
      <c r="BS7" s="625" t="s">
        <v>119</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679385</v>
      </c>
      <c r="CS7" s="622"/>
      <c r="CT7" s="622"/>
      <c r="CU7" s="622"/>
      <c r="CV7" s="622"/>
      <c r="CW7" s="622"/>
      <c r="CX7" s="622"/>
      <c r="CY7" s="623"/>
      <c r="CZ7" s="624">
        <v>17.899999999999999</v>
      </c>
      <c r="DA7" s="624"/>
      <c r="DB7" s="624"/>
      <c r="DC7" s="624"/>
      <c r="DD7" s="630">
        <v>33313</v>
      </c>
      <c r="DE7" s="622"/>
      <c r="DF7" s="622"/>
      <c r="DG7" s="622"/>
      <c r="DH7" s="622"/>
      <c r="DI7" s="622"/>
      <c r="DJ7" s="622"/>
      <c r="DK7" s="622"/>
      <c r="DL7" s="622"/>
      <c r="DM7" s="622"/>
      <c r="DN7" s="622"/>
      <c r="DO7" s="622"/>
      <c r="DP7" s="623"/>
      <c r="DQ7" s="630">
        <v>637344</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849</v>
      </c>
      <c r="S8" s="622"/>
      <c r="T8" s="622"/>
      <c r="U8" s="622"/>
      <c r="V8" s="622"/>
      <c r="W8" s="622"/>
      <c r="X8" s="622"/>
      <c r="Y8" s="623"/>
      <c r="Z8" s="624">
        <v>0</v>
      </c>
      <c r="AA8" s="624"/>
      <c r="AB8" s="624"/>
      <c r="AC8" s="624"/>
      <c r="AD8" s="625">
        <v>849</v>
      </c>
      <c r="AE8" s="625"/>
      <c r="AF8" s="625"/>
      <c r="AG8" s="625"/>
      <c r="AH8" s="625"/>
      <c r="AI8" s="625"/>
      <c r="AJ8" s="625"/>
      <c r="AK8" s="625"/>
      <c r="AL8" s="626">
        <v>0</v>
      </c>
      <c r="AM8" s="627"/>
      <c r="AN8" s="627"/>
      <c r="AO8" s="628"/>
      <c r="AP8" s="618" t="s">
        <v>233</v>
      </c>
      <c r="AQ8" s="619"/>
      <c r="AR8" s="619"/>
      <c r="AS8" s="619"/>
      <c r="AT8" s="619"/>
      <c r="AU8" s="619"/>
      <c r="AV8" s="619"/>
      <c r="AW8" s="619"/>
      <c r="AX8" s="619"/>
      <c r="AY8" s="619"/>
      <c r="AZ8" s="619"/>
      <c r="BA8" s="619"/>
      <c r="BB8" s="619"/>
      <c r="BC8" s="619"/>
      <c r="BD8" s="619"/>
      <c r="BE8" s="619"/>
      <c r="BF8" s="620"/>
      <c r="BG8" s="621">
        <v>5162</v>
      </c>
      <c r="BH8" s="622"/>
      <c r="BI8" s="622"/>
      <c r="BJ8" s="622"/>
      <c r="BK8" s="622"/>
      <c r="BL8" s="622"/>
      <c r="BM8" s="622"/>
      <c r="BN8" s="623"/>
      <c r="BO8" s="624">
        <v>0.2</v>
      </c>
      <c r="BP8" s="624"/>
      <c r="BQ8" s="624"/>
      <c r="BR8" s="624"/>
      <c r="BS8" s="630" t="s">
        <v>119</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713615</v>
      </c>
      <c r="CS8" s="622"/>
      <c r="CT8" s="622"/>
      <c r="CU8" s="622"/>
      <c r="CV8" s="622"/>
      <c r="CW8" s="622"/>
      <c r="CX8" s="622"/>
      <c r="CY8" s="623"/>
      <c r="CZ8" s="624">
        <v>18.8</v>
      </c>
      <c r="DA8" s="624"/>
      <c r="DB8" s="624"/>
      <c r="DC8" s="624"/>
      <c r="DD8" s="630">
        <v>29780</v>
      </c>
      <c r="DE8" s="622"/>
      <c r="DF8" s="622"/>
      <c r="DG8" s="622"/>
      <c r="DH8" s="622"/>
      <c r="DI8" s="622"/>
      <c r="DJ8" s="622"/>
      <c r="DK8" s="622"/>
      <c r="DL8" s="622"/>
      <c r="DM8" s="622"/>
      <c r="DN8" s="622"/>
      <c r="DO8" s="622"/>
      <c r="DP8" s="623"/>
      <c r="DQ8" s="630">
        <v>472648</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854</v>
      </c>
      <c r="S9" s="622"/>
      <c r="T9" s="622"/>
      <c r="U9" s="622"/>
      <c r="V9" s="622"/>
      <c r="W9" s="622"/>
      <c r="X9" s="622"/>
      <c r="Y9" s="623"/>
      <c r="Z9" s="624">
        <v>0</v>
      </c>
      <c r="AA9" s="624"/>
      <c r="AB9" s="624"/>
      <c r="AC9" s="624"/>
      <c r="AD9" s="625">
        <v>854</v>
      </c>
      <c r="AE9" s="625"/>
      <c r="AF9" s="625"/>
      <c r="AG9" s="625"/>
      <c r="AH9" s="625"/>
      <c r="AI9" s="625"/>
      <c r="AJ9" s="625"/>
      <c r="AK9" s="625"/>
      <c r="AL9" s="626">
        <v>0</v>
      </c>
      <c r="AM9" s="627"/>
      <c r="AN9" s="627"/>
      <c r="AO9" s="628"/>
      <c r="AP9" s="618" t="s">
        <v>236</v>
      </c>
      <c r="AQ9" s="619"/>
      <c r="AR9" s="619"/>
      <c r="AS9" s="619"/>
      <c r="AT9" s="619"/>
      <c r="AU9" s="619"/>
      <c r="AV9" s="619"/>
      <c r="AW9" s="619"/>
      <c r="AX9" s="619"/>
      <c r="AY9" s="619"/>
      <c r="AZ9" s="619"/>
      <c r="BA9" s="619"/>
      <c r="BB9" s="619"/>
      <c r="BC9" s="619"/>
      <c r="BD9" s="619"/>
      <c r="BE9" s="619"/>
      <c r="BF9" s="620"/>
      <c r="BG9" s="621">
        <v>132835</v>
      </c>
      <c r="BH9" s="622"/>
      <c r="BI9" s="622"/>
      <c r="BJ9" s="622"/>
      <c r="BK9" s="622"/>
      <c r="BL9" s="622"/>
      <c r="BM9" s="622"/>
      <c r="BN9" s="623"/>
      <c r="BO9" s="624">
        <v>6.3</v>
      </c>
      <c r="BP9" s="624"/>
      <c r="BQ9" s="624"/>
      <c r="BR9" s="624"/>
      <c r="BS9" s="630" t="s">
        <v>169</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270100</v>
      </c>
      <c r="CS9" s="622"/>
      <c r="CT9" s="622"/>
      <c r="CU9" s="622"/>
      <c r="CV9" s="622"/>
      <c r="CW9" s="622"/>
      <c r="CX9" s="622"/>
      <c r="CY9" s="623"/>
      <c r="CZ9" s="624">
        <v>7.1</v>
      </c>
      <c r="DA9" s="624"/>
      <c r="DB9" s="624"/>
      <c r="DC9" s="624"/>
      <c r="DD9" s="630" t="s">
        <v>119</v>
      </c>
      <c r="DE9" s="622"/>
      <c r="DF9" s="622"/>
      <c r="DG9" s="622"/>
      <c r="DH9" s="622"/>
      <c r="DI9" s="622"/>
      <c r="DJ9" s="622"/>
      <c r="DK9" s="622"/>
      <c r="DL9" s="622"/>
      <c r="DM9" s="622"/>
      <c r="DN9" s="622"/>
      <c r="DO9" s="622"/>
      <c r="DP9" s="623"/>
      <c r="DQ9" s="630">
        <v>259202</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227</v>
      </c>
      <c r="S10" s="622"/>
      <c r="T10" s="622"/>
      <c r="U10" s="622"/>
      <c r="V10" s="622"/>
      <c r="W10" s="622"/>
      <c r="X10" s="622"/>
      <c r="Y10" s="623"/>
      <c r="Z10" s="624" t="s">
        <v>119</v>
      </c>
      <c r="AA10" s="624"/>
      <c r="AB10" s="624"/>
      <c r="AC10" s="624"/>
      <c r="AD10" s="625" t="s">
        <v>119</v>
      </c>
      <c r="AE10" s="625"/>
      <c r="AF10" s="625"/>
      <c r="AG10" s="625"/>
      <c r="AH10" s="625"/>
      <c r="AI10" s="625"/>
      <c r="AJ10" s="625"/>
      <c r="AK10" s="625"/>
      <c r="AL10" s="626" t="s">
        <v>227</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12392</v>
      </c>
      <c r="BH10" s="622"/>
      <c r="BI10" s="622"/>
      <c r="BJ10" s="622"/>
      <c r="BK10" s="622"/>
      <c r="BL10" s="622"/>
      <c r="BM10" s="622"/>
      <c r="BN10" s="623"/>
      <c r="BO10" s="624">
        <v>0.6</v>
      </c>
      <c r="BP10" s="624"/>
      <c r="BQ10" s="624"/>
      <c r="BR10" s="624"/>
      <c r="BS10" s="630" t="s">
        <v>227</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t="s">
        <v>119</v>
      </c>
      <c r="CS10" s="622"/>
      <c r="CT10" s="622"/>
      <c r="CU10" s="622"/>
      <c r="CV10" s="622"/>
      <c r="CW10" s="622"/>
      <c r="CX10" s="622"/>
      <c r="CY10" s="623"/>
      <c r="CZ10" s="624" t="s">
        <v>119</v>
      </c>
      <c r="DA10" s="624"/>
      <c r="DB10" s="624"/>
      <c r="DC10" s="624"/>
      <c r="DD10" s="630" t="s">
        <v>227</v>
      </c>
      <c r="DE10" s="622"/>
      <c r="DF10" s="622"/>
      <c r="DG10" s="622"/>
      <c r="DH10" s="622"/>
      <c r="DI10" s="622"/>
      <c r="DJ10" s="622"/>
      <c r="DK10" s="622"/>
      <c r="DL10" s="622"/>
      <c r="DM10" s="622"/>
      <c r="DN10" s="622"/>
      <c r="DO10" s="622"/>
      <c r="DP10" s="623"/>
      <c r="DQ10" s="630" t="s">
        <v>119</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169</v>
      </c>
      <c r="S11" s="622"/>
      <c r="T11" s="622"/>
      <c r="U11" s="622"/>
      <c r="V11" s="622"/>
      <c r="W11" s="622"/>
      <c r="X11" s="622"/>
      <c r="Y11" s="623"/>
      <c r="Z11" s="624" t="s">
        <v>227</v>
      </c>
      <c r="AA11" s="624"/>
      <c r="AB11" s="624"/>
      <c r="AC11" s="624"/>
      <c r="AD11" s="625" t="s">
        <v>119</v>
      </c>
      <c r="AE11" s="625"/>
      <c r="AF11" s="625"/>
      <c r="AG11" s="625"/>
      <c r="AH11" s="625"/>
      <c r="AI11" s="625"/>
      <c r="AJ11" s="625"/>
      <c r="AK11" s="625"/>
      <c r="AL11" s="626" t="s">
        <v>169</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25213</v>
      </c>
      <c r="BH11" s="622"/>
      <c r="BI11" s="622"/>
      <c r="BJ11" s="622"/>
      <c r="BK11" s="622"/>
      <c r="BL11" s="622"/>
      <c r="BM11" s="622"/>
      <c r="BN11" s="623"/>
      <c r="BO11" s="624">
        <v>1.2</v>
      </c>
      <c r="BP11" s="624"/>
      <c r="BQ11" s="624"/>
      <c r="BR11" s="624"/>
      <c r="BS11" s="630" t="s">
        <v>119</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225941</v>
      </c>
      <c r="CS11" s="622"/>
      <c r="CT11" s="622"/>
      <c r="CU11" s="622"/>
      <c r="CV11" s="622"/>
      <c r="CW11" s="622"/>
      <c r="CX11" s="622"/>
      <c r="CY11" s="623"/>
      <c r="CZ11" s="624">
        <v>5.9</v>
      </c>
      <c r="DA11" s="624"/>
      <c r="DB11" s="624"/>
      <c r="DC11" s="624"/>
      <c r="DD11" s="630">
        <v>132225</v>
      </c>
      <c r="DE11" s="622"/>
      <c r="DF11" s="622"/>
      <c r="DG11" s="622"/>
      <c r="DH11" s="622"/>
      <c r="DI11" s="622"/>
      <c r="DJ11" s="622"/>
      <c r="DK11" s="622"/>
      <c r="DL11" s="622"/>
      <c r="DM11" s="622"/>
      <c r="DN11" s="622"/>
      <c r="DO11" s="622"/>
      <c r="DP11" s="623"/>
      <c r="DQ11" s="630">
        <v>130436</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66637</v>
      </c>
      <c r="S12" s="622"/>
      <c r="T12" s="622"/>
      <c r="U12" s="622"/>
      <c r="V12" s="622"/>
      <c r="W12" s="622"/>
      <c r="X12" s="622"/>
      <c r="Y12" s="623"/>
      <c r="Z12" s="624">
        <v>1.6</v>
      </c>
      <c r="AA12" s="624"/>
      <c r="AB12" s="624"/>
      <c r="AC12" s="624"/>
      <c r="AD12" s="625">
        <v>66637</v>
      </c>
      <c r="AE12" s="625"/>
      <c r="AF12" s="625"/>
      <c r="AG12" s="625"/>
      <c r="AH12" s="625"/>
      <c r="AI12" s="625"/>
      <c r="AJ12" s="625"/>
      <c r="AK12" s="625"/>
      <c r="AL12" s="626">
        <v>2.5</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1898063</v>
      </c>
      <c r="BH12" s="622"/>
      <c r="BI12" s="622"/>
      <c r="BJ12" s="622"/>
      <c r="BK12" s="622"/>
      <c r="BL12" s="622"/>
      <c r="BM12" s="622"/>
      <c r="BN12" s="623"/>
      <c r="BO12" s="624">
        <v>89.7</v>
      </c>
      <c r="BP12" s="624"/>
      <c r="BQ12" s="624"/>
      <c r="BR12" s="624"/>
      <c r="BS12" s="630" t="s">
        <v>227</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166747</v>
      </c>
      <c r="CS12" s="622"/>
      <c r="CT12" s="622"/>
      <c r="CU12" s="622"/>
      <c r="CV12" s="622"/>
      <c r="CW12" s="622"/>
      <c r="CX12" s="622"/>
      <c r="CY12" s="623"/>
      <c r="CZ12" s="624">
        <v>4.4000000000000004</v>
      </c>
      <c r="DA12" s="624"/>
      <c r="DB12" s="624"/>
      <c r="DC12" s="624"/>
      <c r="DD12" s="630">
        <v>88074</v>
      </c>
      <c r="DE12" s="622"/>
      <c r="DF12" s="622"/>
      <c r="DG12" s="622"/>
      <c r="DH12" s="622"/>
      <c r="DI12" s="622"/>
      <c r="DJ12" s="622"/>
      <c r="DK12" s="622"/>
      <c r="DL12" s="622"/>
      <c r="DM12" s="622"/>
      <c r="DN12" s="622"/>
      <c r="DO12" s="622"/>
      <c r="DP12" s="623"/>
      <c r="DQ12" s="630">
        <v>61571</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t="s">
        <v>119</v>
      </c>
      <c r="S13" s="622"/>
      <c r="T13" s="622"/>
      <c r="U13" s="622"/>
      <c r="V13" s="622"/>
      <c r="W13" s="622"/>
      <c r="X13" s="622"/>
      <c r="Y13" s="623"/>
      <c r="Z13" s="624" t="s">
        <v>119</v>
      </c>
      <c r="AA13" s="624"/>
      <c r="AB13" s="624"/>
      <c r="AC13" s="624"/>
      <c r="AD13" s="625" t="s">
        <v>227</v>
      </c>
      <c r="AE13" s="625"/>
      <c r="AF13" s="625"/>
      <c r="AG13" s="625"/>
      <c r="AH13" s="625"/>
      <c r="AI13" s="625"/>
      <c r="AJ13" s="625"/>
      <c r="AK13" s="625"/>
      <c r="AL13" s="626" t="s">
        <v>169</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1897112</v>
      </c>
      <c r="BH13" s="622"/>
      <c r="BI13" s="622"/>
      <c r="BJ13" s="622"/>
      <c r="BK13" s="622"/>
      <c r="BL13" s="622"/>
      <c r="BM13" s="622"/>
      <c r="BN13" s="623"/>
      <c r="BO13" s="624">
        <v>89.7</v>
      </c>
      <c r="BP13" s="624"/>
      <c r="BQ13" s="624"/>
      <c r="BR13" s="624"/>
      <c r="BS13" s="630" t="s">
        <v>169</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624598</v>
      </c>
      <c r="CS13" s="622"/>
      <c r="CT13" s="622"/>
      <c r="CU13" s="622"/>
      <c r="CV13" s="622"/>
      <c r="CW13" s="622"/>
      <c r="CX13" s="622"/>
      <c r="CY13" s="623"/>
      <c r="CZ13" s="624">
        <v>16.399999999999999</v>
      </c>
      <c r="DA13" s="624"/>
      <c r="DB13" s="624"/>
      <c r="DC13" s="624"/>
      <c r="DD13" s="630">
        <v>215671</v>
      </c>
      <c r="DE13" s="622"/>
      <c r="DF13" s="622"/>
      <c r="DG13" s="622"/>
      <c r="DH13" s="622"/>
      <c r="DI13" s="622"/>
      <c r="DJ13" s="622"/>
      <c r="DK13" s="622"/>
      <c r="DL13" s="622"/>
      <c r="DM13" s="622"/>
      <c r="DN13" s="622"/>
      <c r="DO13" s="622"/>
      <c r="DP13" s="623"/>
      <c r="DQ13" s="630">
        <v>492606</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119</v>
      </c>
      <c r="S14" s="622"/>
      <c r="T14" s="622"/>
      <c r="U14" s="622"/>
      <c r="V14" s="622"/>
      <c r="W14" s="622"/>
      <c r="X14" s="622"/>
      <c r="Y14" s="623"/>
      <c r="Z14" s="624" t="s">
        <v>169</v>
      </c>
      <c r="AA14" s="624"/>
      <c r="AB14" s="624"/>
      <c r="AC14" s="624"/>
      <c r="AD14" s="625" t="s">
        <v>227</v>
      </c>
      <c r="AE14" s="625"/>
      <c r="AF14" s="625"/>
      <c r="AG14" s="625"/>
      <c r="AH14" s="625"/>
      <c r="AI14" s="625"/>
      <c r="AJ14" s="625"/>
      <c r="AK14" s="625"/>
      <c r="AL14" s="626" t="s">
        <v>227</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7708</v>
      </c>
      <c r="BH14" s="622"/>
      <c r="BI14" s="622"/>
      <c r="BJ14" s="622"/>
      <c r="BK14" s="622"/>
      <c r="BL14" s="622"/>
      <c r="BM14" s="622"/>
      <c r="BN14" s="623"/>
      <c r="BO14" s="624">
        <v>0.4</v>
      </c>
      <c r="BP14" s="624"/>
      <c r="BQ14" s="624"/>
      <c r="BR14" s="624"/>
      <c r="BS14" s="630" t="s">
        <v>169</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165459</v>
      </c>
      <c r="CS14" s="622"/>
      <c r="CT14" s="622"/>
      <c r="CU14" s="622"/>
      <c r="CV14" s="622"/>
      <c r="CW14" s="622"/>
      <c r="CX14" s="622"/>
      <c r="CY14" s="623"/>
      <c r="CZ14" s="624">
        <v>4.4000000000000004</v>
      </c>
      <c r="DA14" s="624"/>
      <c r="DB14" s="624"/>
      <c r="DC14" s="624"/>
      <c r="DD14" s="630" t="s">
        <v>227</v>
      </c>
      <c r="DE14" s="622"/>
      <c r="DF14" s="622"/>
      <c r="DG14" s="622"/>
      <c r="DH14" s="622"/>
      <c r="DI14" s="622"/>
      <c r="DJ14" s="622"/>
      <c r="DK14" s="622"/>
      <c r="DL14" s="622"/>
      <c r="DM14" s="622"/>
      <c r="DN14" s="622"/>
      <c r="DO14" s="622"/>
      <c r="DP14" s="623"/>
      <c r="DQ14" s="630">
        <v>165216</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12470</v>
      </c>
      <c r="S15" s="622"/>
      <c r="T15" s="622"/>
      <c r="U15" s="622"/>
      <c r="V15" s="622"/>
      <c r="W15" s="622"/>
      <c r="X15" s="622"/>
      <c r="Y15" s="623"/>
      <c r="Z15" s="624">
        <v>0.3</v>
      </c>
      <c r="AA15" s="624"/>
      <c r="AB15" s="624"/>
      <c r="AC15" s="624"/>
      <c r="AD15" s="625">
        <v>12470</v>
      </c>
      <c r="AE15" s="625"/>
      <c r="AF15" s="625"/>
      <c r="AG15" s="625"/>
      <c r="AH15" s="625"/>
      <c r="AI15" s="625"/>
      <c r="AJ15" s="625"/>
      <c r="AK15" s="625"/>
      <c r="AL15" s="626">
        <v>0.5</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23410</v>
      </c>
      <c r="BH15" s="622"/>
      <c r="BI15" s="622"/>
      <c r="BJ15" s="622"/>
      <c r="BK15" s="622"/>
      <c r="BL15" s="622"/>
      <c r="BM15" s="622"/>
      <c r="BN15" s="623"/>
      <c r="BO15" s="624">
        <v>1.1000000000000001</v>
      </c>
      <c r="BP15" s="624"/>
      <c r="BQ15" s="624"/>
      <c r="BR15" s="624"/>
      <c r="BS15" s="630" t="s">
        <v>119</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392508</v>
      </c>
      <c r="CS15" s="622"/>
      <c r="CT15" s="622"/>
      <c r="CU15" s="622"/>
      <c r="CV15" s="622"/>
      <c r="CW15" s="622"/>
      <c r="CX15" s="622"/>
      <c r="CY15" s="623"/>
      <c r="CZ15" s="624">
        <v>10.3</v>
      </c>
      <c r="DA15" s="624"/>
      <c r="DB15" s="624"/>
      <c r="DC15" s="624"/>
      <c r="DD15" s="630">
        <v>69498</v>
      </c>
      <c r="DE15" s="622"/>
      <c r="DF15" s="622"/>
      <c r="DG15" s="622"/>
      <c r="DH15" s="622"/>
      <c r="DI15" s="622"/>
      <c r="DJ15" s="622"/>
      <c r="DK15" s="622"/>
      <c r="DL15" s="622"/>
      <c r="DM15" s="622"/>
      <c r="DN15" s="622"/>
      <c r="DO15" s="622"/>
      <c r="DP15" s="623"/>
      <c r="DQ15" s="630">
        <v>291646</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227</v>
      </c>
      <c r="S16" s="622"/>
      <c r="T16" s="622"/>
      <c r="U16" s="622"/>
      <c r="V16" s="622"/>
      <c r="W16" s="622"/>
      <c r="X16" s="622"/>
      <c r="Y16" s="623"/>
      <c r="Z16" s="624" t="s">
        <v>227</v>
      </c>
      <c r="AA16" s="624"/>
      <c r="AB16" s="624"/>
      <c r="AC16" s="624"/>
      <c r="AD16" s="625" t="s">
        <v>119</v>
      </c>
      <c r="AE16" s="625"/>
      <c r="AF16" s="625"/>
      <c r="AG16" s="625"/>
      <c r="AH16" s="625"/>
      <c r="AI16" s="625"/>
      <c r="AJ16" s="625"/>
      <c r="AK16" s="625"/>
      <c r="AL16" s="626" t="s">
        <v>119</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227</v>
      </c>
      <c r="BH16" s="622"/>
      <c r="BI16" s="622"/>
      <c r="BJ16" s="622"/>
      <c r="BK16" s="622"/>
      <c r="BL16" s="622"/>
      <c r="BM16" s="622"/>
      <c r="BN16" s="623"/>
      <c r="BO16" s="624" t="s">
        <v>227</v>
      </c>
      <c r="BP16" s="624"/>
      <c r="BQ16" s="624"/>
      <c r="BR16" s="624"/>
      <c r="BS16" s="630" t="s">
        <v>227</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t="s">
        <v>119</v>
      </c>
      <c r="CS16" s="622"/>
      <c r="CT16" s="622"/>
      <c r="CU16" s="622"/>
      <c r="CV16" s="622"/>
      <c r="CW16" s="622"/>
      <c r="CX16" s="622"/>
      <c r="CY16" s="623"/>
      <c r="CZ16" s="624" t="s">
        <v>169</v>
      </c>
      <c r="DA16" s="624"/>
      <c r="DB16" s="624"/>
      <c r="DC16" s="624"/>
      <c r="DD16" s="630" t="s">
        <v>119</v>
      </c>
      <c r="DE16" s="622"/>
      <c r="DF16" s="622"/>
      <c r="DG16" s="622"/>
      <c r="DH16" s="622"/>
      <c r="DI16" s="622"/>
      <c r="DJ16" s="622"/>
      <c r="DK16" s="622"/>
      <c r="DL16" s="622"/>
      <c r="DM16" s="622"/>
      <c r="DN16" s="622"/>
      <c r="DO16" s="622"/>
      <c r="DP16" s="623"/>
      <c r="DQ16" s="630" t="s">
        <v>227</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837</v>
      </c>
      <c r="S17" s="622"/>
      <c r="T17" s="622"/>
      <c r="U17" s="622"/>
      <c r="V17" s="622"/>
      <c r="W17" s="622"/>
      <c r="X17" s="622"/>
      <c r="Y17" s="623"/>
      <c r="Z17" s="624">
        <v>0</v>
      </c>
      <c r="AA17" s="624"/>
      <c r="AB17" s="624"/>
      <c r="AC17" s="624"/>
      <c r="AD17" s="625">
        <v>837</v>
      </c>
      <c r="AE17" s="625"/>
      <c r="AF17" s="625"/>
      <c r="AG17" s="625"/>
      <c r="AH17" s="625"/>
      <c r="AI17" s="625"/>
      <c r="AJ17" s="625"/>
      <c r="AK17" s="625"/>
      <c r="AL17" s="626">
        <v>0</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119</v>
      </c>
      <c r="BH17" s="622"/>
      <c r="BI17" s="622"/>
      <c r="BJ17" s="622"/>
      <c r="BK17" s="622"/>
      <c r="BL17" s="622"/>
      <c r="BM17" s="622"/>
      <c r="BN17" s="623"/>
      <c r="BO17" s="624" t="s">
        <v>227</v>
      </c>
      <c r="BP17" s="624"/>
      <c r="BQ17" s="624"/>
      <c r="BR17" s="624"/>
      <c r="BS17" s="630" t="s">
        <v>227</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481101</v>
      </c>
      <c r="CS17" s="622"/>
      <c r="CT17" s="622"/>
      <c r="CU17" s="622"/>
      <c r="CV17" s="622"/>
      <c r="CW17" s="622"/>
      <c r="CX17" s="622"/>
      <c r="CY17" s="623"/>
      <c r="CZ17" s="624">
        <v>12.7</v>
      </c>
      <c r="DA17" s="624"/>
      <c r="DB17" s="624"/>
      <c r="DC17" s="624"/>
      <c r="DD17" s="630" t="s">
        <v>119</v>
      </c>
      <c r="DE17" s="622"/>
      <c r="DF17" s="622"/>
      <c r="DG17" s="622"/>
      <c r="DH17" s="622"/>
      <c r="DI17" s="622"/>
      <c r="DJ17" s="622"/>
      <c r="DK17" s="622"/>
      <c r="DL17" s="622"/>
      <c r="DM17" s="622"/>
      <c r="DN17" s="622"/>
      <c r="DO17" s="622"/>
      <c r="DP17" s="623"/>
      <c r="DQ17" s="630">
        <v>481101</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666882</v>
      </c>
      <c r="S18" s="622"/>
      <c r="T18" s="622"/>
      <c r="U18" s="622"/>
      <c r="V18" s="622"/>
      <c r="W18" s="622"/>
      <c r="X18" s="622"/>
      <c r="Y18" s="623"/>
      <c r="Z18" s="624">
        <v>16.2</v>
      </c>
      <c r="AA18" s="624"/>
      <c r="AB18" s="624"/>
      <c r="AC18" s="624"/>
      <c r="AD18" s="625">
        <v>458752</v>
      </c>
      <c r="AE18" s="625"/>
      <c r="AF18" s="625"/>
      <c r="AG18" s="625"/>
      <c r="AH18" s="625"/>
      <c r="AI18" s="625"/>
      <c r="AJ18" s="625"/>
      <c r="AK18" s="625"/>
      <c r="AL18" s="626">
        <v>16.899999999999999</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119</v>
      </c>
      <c r="BH18" s="622"/>
      <c r="BI18" s="622"/>
      <c r="BJ18" s="622"/>
      <c r="BK18" s="622"/>
      <c r="BL18" s="622"/>
      <c r="BM18" s="622"/>
      <c r="BN18" s="623"/>
      <c r="BO18" s="624" t="s">
        <v>227</v>
      </c>
      <c r="BP18" s="624"/>
      <c r="BQ18" s="624"/>
      <c r="BR18" s="624"/>
      <c r="BS18" s="630" t="s">
        <v>119</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v>25569</v>
      </c>
      <c r="CS18" s="622"/>
      <c r="CT18" s="622"/>
      <c r="CU18" s="622"/>
      <c r="CV18" s="622"/>
      <c r="CW18" s="622"/>
      <c r="CX18" s="622"/>
      <c r="CY18" s="623"/>
      <c r="CZ18" s="624">
        <v>0.7</v>
      </c>
      <c r="DA18" s="624"/>
      <c r="DB18" s="624"/>
      <c r="DC18" s="624"/>
      <c r="DD18" s="630">
        <v>25569</v>
      </c>
      <c r="DE18" s="622"/>
      <c r="DF18" s="622"/>
      <c r="DG18" s="622"/>
      <c r="DH18" s="622"/>
      <c r="DI18" s="622"/>
      <c r="DJ18" s="622"/>
      <c r="DK18" s="622"/>
      <c r="DL18" s="622"/>
      <c r="DM18" s="622"/>
      <c r="DN18" s="622"/>
      <c r="DO18" s="622"/>
      <c r="DP18" s="623"/>
      <c r="DQ18" s="630">
        <v>25569</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458752</v>
      </c>
      <c r="S19" s="622"/>
      <c r="T19" s="622"/>
      <c r="U19" s="622"/>
      <c r="V19" s="622"/>
      <c r="W19" s="622"/>
      <c r="X19" s="622"/>
      <c r="Y19" s="623"/>
      <c r="Z19" s="624">
        <v>11.2</v>
      </c>
      <c r="AA19" s="624"/>
      <c r="AB19" s="624"/>
      <c r="AC19" s="624"/>
      <c r="AD19" s="625">
        <v>458752</v>
      </c>
      <c r="AE19" s="625"/>
      <c r="AF19" s="625"/>
      <c r="AG19" s="625"/>
      <c r="AH19" s="625"/>
      <c r="AI19" s="625"/>
      <c r="AJ19" s="625"/>
      <c r="AK19" s="625"/>
      <c r="AL19" s="626">
        <v>16.899999999999999</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10389</v>
      </c>
      <c r="BH19" s="622"/>
      <c r="BI19" s="622"/>
      <c r="BJ19" s="622"/>
      <c r="BK19" s="622"/>
      <c r="BL19" s="622"/>
      <c r="BM19" s="622"/>
      <c r="BN19" s="623"/>
      <c r="BO19" s="624">
        <v>0.5</v>
      </c>
      <c r="BP19" s="624"/>
      <c r="BQ19" s="624"/>
      <c r="BR19" s="624"/>
      <c r="BS19" s="630" t="s">
        <v>119</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227</v>
      </c>
      <c r="CS19" s="622"/>
      <c r="CT19" s="622"/>
      <c r="CU19" s="622"/>
      <c r="CV19" s="622"/>
      <c r="CW19" s="622"/>
      <c r="CX19" s="622"/>
      <c r="CY19" s="623"/>
      <c r="CZ19" s="624" t="s">
        <v>227</v>
      </c>
      <c r="DA19" s="624"/>
      <c r="DB19" s="624"/>
      <c r="DC19" s="624"/>
      <c r="DD19" s="630" t="s">
        <v>119</v>
      </c>
      <c r="DE19" s="622"/>
      <c r="DF19" s="622"/>
      <c r="DG19" s="622"/>
      <c r="DH19" s="622"/>
      <c r="DI19" s="622"/>
      <c r="DJ19" s="622"/>
      <c r="DK19" s="622"/>
      <c r="DL19" s="622"/>
      <c r="DM19" s="622"/>
      <c r="DN19" s="622"/>
      <c r="DO19" s="622"/>
      <c r="DP19" s="623"/>
      <c r="DQ19" s="630" t="s">
        <v>119</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208130</v>
      </c>
      <c r="S20" s="622"/>
      <c r="T20" s="622"/>
      <c r="U20" s="622"/>
      <c r="V20" s="622"/>
      <c r="W20" s="622"/>
      <c r="X20" s="622"/>
      <c r="Y20" s="623"/>
      <c r="Z20" s="624">
        <v>5.0999999999999996</v>
      </c>
      <c r="AA20" s="624"/>
      <c r="AB20" s="624"/>
      <c r="AC20" s="624"/>
      <c r="AD20" s="625" t="s">
        <v>119</v>
      </c>
      <c r="AE20" s="625"/>
      <c r="AF20" s="625"/>
      <c r="AG20" s="625"/>
      <c r="AH20" s="625"/>
      <c r="AI20" s="625"/>
      <c r="AJ20" s="625"/>
      <c r="AK20" s="625"/>
      <c r="AL20" s="626" t="s">
        <v>227</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10389</v>
      </c>
      <c r="BH20" s="622"/>
      <c r="BI20" s="622"/>
      <c r="BJ20" s="622"/>
      <c r="BK20" s="622"/>
      <c r="BL20" s="622"/>
      <c r="BM20" s="622"/>
      <c r="BN20" s="623"/>
      <c r="BO20" s="624">
        <v>0.5</v>
      </c>
      <c r="BP20" s="624"/>
      <c r="BQ20" s="624"/>
      <c r="BR20" s="624"/>
      <c r="BS20" s="630" t="s">
        <v>227</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3801152</v>
      </c>
      <c r="CS20" s="622"/>
      <c r="CT20" s="622"/>
      <c r="CU20" s="622"/>
      <c r="CV20" s="622"/>
      <c r="CW20" s="622"/>
      <c r="CX20" s="622"/>
      <c r="CY20" s="623"/>
      <c r="CZ20" s="624">
        <v>100</v>
      </c>
      <c r="DA20" s="624"/>
      <c r="DB20" s="624"/>
      <c r="DC20" s="624"/>
      <c r="DD20" s="630">
        <v>594130</v>
      </c>
      <c r="DE20" s="622"/>
      <c r="DF20" s="622"/>
      <c r="DG20" s="622"/>
      <c r="DH20" s="622"/>
      <c r="DI20" s="622"/>
      <c r="DJ20" s="622"/>
      <c r="DK20" s="622"/>
      <c r="DL20" s="622"/>
      <c r="DM20" s="622"/>
      <c r="DN20" s="622"/>
      <c r="DO20" s="622"/>
      <c r="DP20" s="623"/>
      <c r="DQ20" s="630">
        <v>3073468</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t="s">
        <v>119</v>
      </c>
      <c r="S21" s="622"/>
      <c r="T21" s="622"/>
      <c r="U21" s="622"/>
      <c r="V21" s="622"/>
      <c r="W21" s="622"/>
      <c r="X21" s="622"/>
      <c r="Y21" s="623"/>
      <c r="Z21" s="624" t="s">
        <v>227</v>
      </c>
      <c r="AA21" s="624"/>
      <c r="AB21" s="624"/>
      <c r="AC21" s="624"/>
      <c r="AD21" s="625" t="s">
        <v>227</v>
      </c>
      <c r="AE21" s="625"/>
      <c r="AF21" s="625"/>
      <c r="AG21" s="625"/>
      <c r="AH21" s="625"/>
      <c r="AI21" s="625"/>
      <c r="AJ21" s="625"/>
      <c r="AK21" s="625"/>
      <c r="AL21" s="626" t="s">
        <v>119</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10389</v>
      </c>
      <c r="BH21" s="622"/>
      <c r="BI21" s="622"/>
      <c r="BJ21" s="622"/>
      <c r="BK21" s="622"/>
      <c r="BL21" s="622"/>
      <c r="BM21" s="622"/>
      <c r="BN21" s="623"/>
      <c r="BO21" s="624">
        <v>0.5</v>
      </c>
      <c r="BP21" s="624"/>
      <c r="BQ21" s="624"/>
      <c r="BR21" s="624"/>
      <c r="BS21" s="630" t="s">
        <v>119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2912749</v>
      </c>
      <c r="S22" s="622"/>
      <c r="T22" s="622"/>
      <c r="U22" s="622"/>
      <c r="V22" s="622"/>
      <c r="W22" s="622"/>
      <c r="X22" s="622"/>
      <c r="Y22" s="623"/>
      <c r="Z22" s="624">
        <v>70.900000000000006</v>
      </c>
      <c r="AA22" s="624"/>
      <c r="AB22" s="624"/>
      <c r="AC22" s="624"/>
      <c r="AD22" s="625">
        <v>2704619</v>
      </c>
      <c r="AE22" s="625"/>
      <c r="AF22" s="625"/>
      <c r="AG22" s="625"/>
      <c r="AH22" s="625"/>
      <c r="AI22" s="625"/>
      <c r="AJ22" s="625"/>
      <c r="AK22" s="625"/>
      <c r="AL22" s="626">
        <v>99.8</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227</v>
      </c>
      <c r="BH22" s="622"/>
      <c r="BI22" s="622"/>
      <c r="BJ22" s="622"/>
      <c r="BK22" s="622"/>
      <c r="BL22" s="622"/>
      <c r="BM22" s="622"/>
      <c r="BN22" s="623"/>
      <c r="BO22" s="624" t="s">
        <v>119</v>
      </c>
      <c r="BP22" s="624"/>
      <c r="BQ22" s="624"/>
      <c r="BR22" s="624"/>
      <c r="BS22" s="630" t="s">
        <v>119</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t="s">
        <v>119</v>
      </c>
      <c r="S23" s="622"/>
      <c r="T23" s="622"/>
      <c r="U23" s="622"/>
      <c r="V23" s="622"/>
      <c r="W23" s="622"/>
      <c r="X23" s="622"/>
      <c r="Y23" s="623"/>
      <c r="Z23" s="624" t="s">
        <v>169</v>
      </c>
      <c r="AA23" s="624"/>
      <c r="AB23" s="624"/>
      <c r="AC23" s="624"/>
      <c r="AD23" s="625" t="s">
        <v>227</v>
      </c>
      <c r="AE23" s="625"/>
      <c r="AF23" s="625"/>
      <c r="AG23" s="625"/>
      <c r="AH23" s="625"/>
      <c r="AI23" s="625"/>
      <c r="AJ23" s="625"/>
      <c r="AK23" s="625"/>
      <c r="AL23" s="626" t="s">
        <v>227</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169</v>
      </c>
      <c r="BH23" s="622"/>
      <c r="BI23" s="622"/>
      <c r="BJ23" s="622"/>
      <c r="BK23" s="622"/>
      <c r="BL23" s="622"/>
      <c r="BM23" s="622"/>
      <c r="BN23" s="623"/>
      <c r="BO23" s="624" t="s">
        <v>169</v>
      </c>
      <c r="BP23" s="624"/>
      <c r="BQ23" s="624"/>
      <c r="BR23" s="624"/>
      <c r="BS23" s="630" t="s">
        <v>227</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44125</v>
      </c>
      <c r="S24" s="622"/>
      <c r="T24" s="622"/>
      <c r="U24" s="622"/>
      <c r="V24" s="622"/>
      <c r="W24" s="622"/>
      <c r="X24" s="622"/>
      <c r="Y24" s="623"/>
      <c r="Z24" s="624">
        <v>1.1000000000000001</v>
      </c>
      <c r="AA24" s="624"/>
      <c r="AB24" s="624"/>
      <c r="AC24" s="624"/>
      <c r="AD24" s="625" t="s">
        <v>227</v>
      </c>
      <c r="AE24" s="625"/>
      <c r="AF24" s="625"/>
      <c r="AG24" s="625"/>
      <c r="AH24" s="625"/>
      <c r="AI24" s="625"/>
      <c r="AJ24" s="625"/>
      <c r="AK24" s="625"/>
      <c r="AL24" s="626" t="s">
        <v>119</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227</v>
      </c>
      <c r="BH24" s="622"/>
      <c r="BI24" s="622"/>
      <c r="BJ24" s="622"/>
      <c r="BK24" s="622"/>
      <c r="BL24" s="622"/>
      <c r="BM24" s="622"/>
      <c r="BN24" s="623"/>
      <c r="BO24" s="624" t="s">
        <v>227</v>
      </c>
      <c r="BP24" s="624"/>
      <c r="BQ24" s="624"/>
      <c r="BR24" s="624"/>
      <c r="BS24" s="630" t="s">
        <v>227</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1295903</v>
      </c>
      <c r="CS24" s="611"/>
      <c r="CT24" s="611"/>
      <c r="CU24" s="611"/>
      <c r="CV24" s="611"/>
      <c r="CW24" s="611"/>
      <c r="CX24" s="611"/>
      <c r="CY24" s="612"/>
      <c r="CZ24" s="615">
        <v>34.1</v>
      </c>
      <c r="DA24" s="616"/>
      <c r="DB24" s="616"/>
      <c r="DC24" s="635"/>
      <c r="DD24" s="656">
        <v>1121706</v>
      </c>
      <c r="DE24" s="611"/>
      <c r="DF24" s="611"/>
      <c r="DG24" s="611"/>
      <c r="DH24" s="611"/>
      <c r="DI24" s="611"/>
      <c r="DJ24" s="611"/>
      <c r="DK24" s="612"/>
      <c r="DL24" s="656">
        <v>1108710</v>
      </c>
      <c r="DM24" s="611"/>
      <c r="DN24" s="611"/>
      <c r="DO24" s="611"/>
      <c r="DP24" s="611"/>
      <c r="DQ24" s="611"/>
      <c r="DR24" s="611"/>
      <c r="DS24" s="611"/>
      <c r="DT24" s="611"/>
      <c r="DU24" s="611"/>
      <c r="DV24" s="612"/>
      <c r="DW24" s="615">
        <v>40.200000000000003</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106572</v>
      </c>
      <c r="S25" s="622"/>
      <c r="T25" s="622"/>
      <c r="U25" s="622"/>
      <c r="V25" s="622"/>
      <c r="W25" s="622"/>
      <c r="X25" s="622"/>
      <c r="Y25" s="623"/>
      <c r="Z25" s="624">
        <v>2.6</v>
      </c>
      <c r="AA25" s="624"/>
      <c r="AB25" s="624"/>
      <c r="AC25" s="624"/>
      <c r="AD25" s="625" t="s">
        <v>119</v>
      </c>
      <c r="AE25" s="625"/>
      <c r="AF25" s="625"/>
      <c r="AG25" s="625"/>
      <c r="AH25" s="625"/>
      <c r="AI25" s="625"/>
      <c r="AJ25" s="625"/>
      <c r="AK25" s="625"/>
      <c r="AL25" s="626" t="s">
        <v>119</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227</v>
      </c>
      <c r="BH25" s="622"/>
      <c r="BI25" s="622"/>
      <c r="BJ25" s="622"/>
      <c r="BK25" s="622"/>
      <c r="BL25" s="622"/>
      <c r="BM25" s="622"/>
      <c r="BN25" s="623"/>
      <c r="BO25" s="624" t="s">
        <v>119</v>
      </c>
      <c r="BP25" s="624"/>
      <c r="BQ25" s="624"/>
      <c r="BR25" s="624"/>
      <c r="BS25" s="630" t="s">
        <v>227</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583588</v>
      </c>
      <c r="CS25" s="657"/>
      <c r="CT25" s="657"/>
      <c r="CU25" s="657"/>
      <c r="CV25" s="657"/>
      <c r="CW25" s="657"/>
      <c r="CX25" s="657"/>
      <c r="CY25" s="658"/>
      <c r="CZ25" s="626">
        <v>15.4</v>
      </c>
      <c r="DA25" s="654"/>
      <c r="DB25" s="654"/>
      <c r="DC25" s="659"/>
      <c r="DD25" s="630">
        <v>542089</v>
      </c>
      <c r="DE25" s="657"/>
      <c r="DF25" s="657"/>
      <c r="DG25" s="657"/>
      <c r="DH25" s="657"/>
      <c r="DI25" s="657"/>
      <c r="DJ25" s="657"/>
      <c r="DK25" s="658"/>
      <c r="DL25" s="630">
        <v>535048</v>
      </c>
      <c r="DM25" s="657"/>
      <c r="DN25" s="657"/>
      <c r="DO25" s="657"/>
      <c r="DP25" s="657"/>
      <c r="DQ25" s="657"/>
      <c r="DR25" s="657"/>
      <c r="DS25" s="657"/>
      <c r="DT25" s="657"/>
      <c r="DU25" s="657"/>
      <c r="DV25" s="658"/>
      <c r="DW25" s="626">
        <v>19.399999999999999</v>
      </c>
      <c r="DX25" s="654"/>
      <c r="DY25" s="654"/>
      <c r="DZ25" s="654"/>
      <c r="EA25" s="654"/>
      <c r="EB25" s="654"/>
      <c r="EC25" s="655"/>
    </row>
    <row r="26" spans="2:133" ht="11.25" customHeight="1">
      <c r="B26" s="618" t="s">
        <v>289</v>
      </c>
      <c r="C26" s="619"/>
      <c r="D26" s="619"/>
      <c r="E26" s="619"/>
      <c r="F26" s="619"/>
      <c r="G26" s="619"/>
      <c r="H26" s="619"/>
      <c r="I26" s="619"/>
      <c r="J26" s="619"/>
      <c r="K26" s="619"/>
      <c r="L26" s="619"/>
      <c r="M26" s="619"/>
      <c r="N26" s="619"/>
      <c r="O26" s="619"/>
      <c r="P26" s="619"/>
      <c r="Q26" s="620"/>
      <c r="R26" s="621">
        <v>11291</v>
      </c>
      <c r="S26" s="622"/>
      <c r="T26" s="622"/>
      <c r="U26" s="622"/>
      <c r="V26" s="622"/>
      <c r="W26" s="622"/>
      <c r="X26" s="622"/>
      <c r="Y26" s="623"/>
      <c r="Z26" s="624">
        <v>0.3</v>
      </c>
      <c r="AA26" s="624"/>
      <c r="AB26" s="624"/>
      <c r="AC26" s="624"/>
      <c r="AD26" s="625" t="s">
        <v>169</v>
      </c>
      <c r="AE26" s="625"/>
      <c r="AF26" s="625"/>
      <c r="AG26" s="625"/>
      <c r="AH26" s="625"/>
      <c r="AI26" s="625"/>
      <c r="AJ26" s="625"/>
      <c r="AK26" s="625"/>
      <c r="AL26" s="626" t="s">
        <v>227</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119</v>
      </c>
      <c r="BH26" s="622"/>
      <c r="BI26" s="622"/>
      <c r="BJ26" s="622"/>
      <c r="BK26" s="622"/>
      <c r="BL26" s="622"/>
      <c r="BM26" s="622"/>
      <c r="BN26" s="623"/>
      <c r="BO26" s="624" t="s">
        <v>119</v>
      </c>
      <c r="BP26" s="624"/>
      <c r="BQ26" s="624"/>
      <c r="BR26" s="624"/>
      <c r="BS26" s="630" t="s">
        <v>119</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327609</v>
      </c>
      <c r="CS26" s="622"/>
      <c r="CT26" s="622"/>
      <c r="CU26" s="622"/>
      <c r="CV26" s="622"/>
      <c r="CW26" s="622"/>
      <c r="CX26" s="622"/>
      <c r="CY26" s="623"/>
      <c r="CZ26" s="626">
        <v>8.6</v>
      </c>
      <c r="DA26" s="654"/>
      <c r="DB26" s="654"/>
      <c r="DC26" s="659"/>
      <c r="DD26" s="630">
        <v>292668</v>
      </c>
      <c r="DE26" s="622"/>
      <c r="DF26" s="622"/>
      <c r="DG26" s="622"/>
      <c r="DH26" s="622"/>
      <c r="DI26" s="622"/>
      <c r="DJ26" s="622"/>
      <c r="DK26" s="623"/>
      <c r="DL26" s="630" t="s">
        <v>227</v>
      </c>
      <c r="DM26" s="622"/>
      <c r="DN26" s="622"/>
      <c r="DO26" s="622"/>
      <c r="DP26" s="622"/>
      <c r="DQ26" s="622"/>
      <c r="DR26" s="622"/>
      <c r="DS26" s="622"/>
      <c r="DT26" s="622"/>
      <c r="DU26" s="622"/>
      <c r="DV26" s="623"/>
      <c r="DW26" s="626" t="s">
        <v>119</v>
      </c>
      <c r="DX26" s="654"/>
      <c r="DY26" s="654"/>
      <c r="DZ26" s="654"/>
      <c r="EA26" s="654"/>
      <c r="EB26" s="654"/>
      <c r="EC26" s="655"/>
    </row>
    <row r="27" spans="2:133" ht="11.25" customHeight="1">
      <c r="B27" s="618" t="s">
        <v>292</v>
      </c>
      <c r="C27" s="619"/>
      <c r="D27" s="619"/>
      <c r="E27" s="619"/>
      <c r="F27" s="619"/>
      <c r="G27" s="619"/>
      <c r="H27" s="619"/>
      <c r="I27" s="619"/>
      <c r="J27" s="619"/>
      <c r="K27" s="619"/>
      <c r="L27" s="619"/>
      <c r="M27" s="619"/>
      <c r="N27" s="619"/>
      <c r="O27" s="619"/>
      <c r="P27" s="619"/>
      <c r="Q27" s="620"/>
      <c r="R27" s="621">
        <v>195210</v>
      </c>
      <c r="S27" s="622"/>
      <c r="T27" s="622"/>
      <c r="U27" s="622"/>
      <c r="V27" s="622"/>
      <c r="W27" s="622"/>
      <c r="X27" s="622"/>
      <c r="Y27" s="623"/>
      <c r="Z27" s="624">
        <v>4.8</v>
      </c>
      <c r="AA27" s="624"/>
      <c r="AB27" s="624"/>
      <c r="AC27" s="624"/>
      <c r="AD27" s="625" t="s">
        <v>169</v>
      </c>
      <c r="AE27" s="625"/>
      <c r="AF27" s="625"/>
      <c r="AG27" s="625"/>
      <c r="AH27" s="625"/>
      <c r="AI27" s="625"/>
      <c r="AJ27" s="625"/>
      <c r="AK27" s="625"/>
      <c r="AL27" s="626" t="s">
        <v>119</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2115172</v>
      </c>
      <c r="BH27" s="622"/>
      <c r="BI27" s="622"/>
      <c r="BJ27" s="622"/>
      <c r="BK27" s="622"/>
      <c r="BL27" s="622"/>
      <c r="BM27" s="622"/>
      <c r="BN27" s="623"/>
      <c r="BO27" s="624">
        <v>100</v>
      </c>
      <c r="BP27" s="624"/>
      <c r="BQ27" s="624"/>
      <c r="BR27" s="624"/>
      <c r="BS27" s="630" t="s">
        <v>119</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231214</v>
      </c>
      <c r="CS27" s="657"/>
      <c r="CT27" s="657"/>
      <c r="CU27" s="657"/>
      <c r="CV27" s="657"/>
      <c r="CW27" s="657"/>
      <c r="CX27" s="657"/>
      <c r="CY27" s="658"/>
      <c r="CZ27" s="626">
        <v>6.1</v>
      </c>
      <c r="DA27" s="654"/>
      <c r="DB27" s="654"/>
      <c r="DC27" s="659"/>
      <c r="DD27" s="630">
        <v>98516</v>
      </c>
      <c r="DE27" s="657"/>
      <c r="DF27" s="657"/>
      <c r="DG27" s="657"/>
      <c r="DH27" s="657"/>
      <c r="DI27" s="657"/>
      <c r="DJ27" s="657"/>
      <c r="DK27" s="658"/>
      <c r="DL27" s="630">
        <v>92561</v>
      </c>
      <c r="DM27" s="657"/>
      <c r="DN27" s="657"/>
      <c r="DO27" s="657"/>
      <c r="DP27" s="657"/>
      <c r="DQ27" s="657"/>
      <c r="DR27" s="657"/>
      <c r="DS27" s="657"/>
      <c r="DT27" s="657"/>
      <c r="DU27" s="657"/>
      <c r="DV27" s="658"/>
      <c r="DW27" s="626">
        <v>3.4</v>
      </c>
      <c r="DX27" s="654"/>
      <c r="DY27" s="654"/>
      <c r="DZ27" s="654"/>
      <c r="EA27" s="654"/>
      <c r="EB27" s="654"/>
      <c r="EC27" s="655"/>
    </row>
    <row r="28" spans="2:133" ht="11.25" customHeight="1">
      <c r="B28" s="663" t="s">
        <v>295</v>
      </c>
      <c r="C28" s="664"/>
      <c r="D28" s="664"/>
      <c r="E28" s="664"/>
      <c r="F28" s="664"/>
      <c r="G28" s="664"/>
      <c r="H28" s="664"/>
      <c r="I28" s="664"/>
      <c r="J28" s="664"/>
      <c r="K28" s="664"/>
      <c r="L28" s="664"/>
      <c r="M28" s="664"/>
      <c r="N28" s="664"/>
      <c r="O28" s="664"/>
      <c r="P28" s="664"/>
      <c r="Q28" s="665"/>
      <c r="R28" s="621" t="s">
        <v>119</v>
      </c>
      <c r="S28" s="622"/>
      <c r="T28" s="622"/>
      <c r="U28" s="622"/>
      <c r="V28" s="622"/>
      <c r="W28" s="622"/>
      <c r="X28" s="622"/>
      <c r="Y28" s="623"/>
      <c r="Z28" s="624" t="s">
        <v>227</v>
      </c>
      <c r="AA28" s="624"/>
      <c r="AB28" s="624"/>
      <c r="AC28" s="624"/>
      <c r="AD28" s="625" t="s">
        <v>227</v>
      </c>
      <c r="AE28" s="625"/>
      <c r="AF28" s="625"/>
      <c r="AG28" s="625"/>
      <c r="AH28" s="625"/>
      <c r="AI28" s="625"/>
      <c r="AJ28" s="625"/>
      <c r="AK28" s="625"/>
      <c r="AL28" s="626" t="s">
        <v>119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481101</v>
      </c>
      <c r="CS28" s="622"/>
      <c r="CT28" s="622"/>
      <c r="CU28" s="622"/>
      <c r="CV28" s="622"/>
      <c r="CW28" s="622"/>
      <c r="CX28" s="622"/>
      <c r="CY28" s="623"/>
      <c r="CZ28" s="626">
        <v>12.7</v>
      </c>
      <c r="DA28" s="654"/>
      <c r="DB28" s="654"/>
      <c r="DC28" s="659"/>
      <c r="DD28" s="630">
        <v>481101</v>
      </c>
      <c r="DE28" s="622"/>
      <c r="DF28" s="622"/>
      <c r="DG28" s="622"/>
      <c r="DH28" s="622"/>
      <c r="DI28" s="622"/>
      <c r="DJ28" s="622"/>
      <c r="DK28" s="623"/>
      <c r="DL28" s="630">
        <v>481101</v>
      </c>
      <c r="DM28" s="622"/>
      <c r="DN28" s="622"/>
      <c r="DO28" s="622"/>
      <c r="DP28" s="622"/>
      <c r="DQ28" s="622"/>
      <c r="DR28" s="622"/>
      <c r="DS28" s="622"/>
      <c r="DT28" s="622"/>
      <c r="DU28" s="622"/>
      <c r="DV28" s="623"/>
      <c r="DW28" s="626">
        <v>17.399999999999999</v>
      </c>
      <c r="DX28" s="654"/>
      <c r="DY28" s="654"/>
      <c r="DZ28" s="654"/>
      <c r="EA28" s="654"/>
      <c r="EB28" s="654"/>
      <c r="EC28" s="655"/>
    </row>
    <row r="29" spans="2:133" ht="11.25" customHeight="1">
      <c r="B29" s="618" t="s">
        <v>297</v>
      </c>
      <c r="C29" s="619"/>
      <c r="D29" s="619"/>
      <c r="E29" s="619"/>
      <c r="F29" s="619"/>
      <c r="G29" s="619"/>
      <c r="H29" s="619"/>
      <c r="I29" s="619"/>
      <c r="J29" s="619"/>
      <c r="K29" s="619"/>
      <c r="L29" s="619"/>
      <c r="M29" s="619"/>
      <c r="N29" s="619"/>
      <c r="O29" s="619"/>
      <c r="P29" s="619"/>
      <c r="Q29" s="620"/>
      <c r="R29" s="621">
        <v>166518</v>
      </c>
      <c r="S29" s="622"/>
      <c r="T29" s="622"/>
      <c r="U29" s="622"/>
      <c r="V29" s="622"/>
      <c r="W29" s="622"/>
      <c r="X29" s="622"/>
      <c r="Y29" s="623"/>
      <c r="Z29" s="624">
        <v>4.0999999999999996</v>
      </c>
      <c r="AA29" s="624"/>
      <c r="AB29" s="624"/>
      <c r="AC29" s="624"/>
      <c r="AD29" s="625" t="s">
        <v>227</v>
      </c>
      <c r="AE29" s="625"/>
      <c r="AF29" s="625"/>
      <c r="AG29" s="625"/>
      <c r="AH29" s="625"/>
      <c r="AI29" s="625"/>
      <c r="AJ29" s="625"/>
      <c r="AK29" s="625"/>
      <c r="AL29" s="626" t="s">
        <v>119</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480973</v>
      </c>
      <c r="CS29" s="657"/>
      <c r="CT29" s="657"/>
      <c r="CU29" s="657"/>
      <c r="CV29" s="657"/>
      <c r="CW29" s="657"/>
      <c r="CX29" s="657"/>
      <c r="CY29" s="658"/>
      <c r="CZ29" s="626">
        <v>12.7</v>
      </c>
      <c r="DA29" s="654"/>
      <c r="DB29" s="654"/>
      <c r="DC29" s="659"/>
      <c r="DD29" s="630">
        <v>480973</v>
      </c>
      <c r="DE29" s="657"/>
      <c r="DF29" s="657"/>
      <c r="DG29" s="657"/>
      <c r="DH29" s="657"/>
      <c r="DI29" s="657"/>
      <c r="DJ29" s="657"/>
      <c r="DK29" s="658"/>
      <c r="DL29" s="630">
        <v>480973</v>
      </c>
      <c r="DM29" s="657"/>
      <c r="DN29" s="657"/>
      <c r="DO29" s="657"/>
      <c r="DP29" s="657"/>
      <c r="DQ29" s="657"/>
      <c r="DR29" s="657"/>
      <c r="DS29" s="657"/>
      <c r="DT29" s="657"/>
      <c r="DU29" s="657"/>
      <c r="DV29" s="658"/>
      <c r="DW29" s="626">
        <v>17.399999999999999</v>
      </c>
      <c r="DX29" s="654"/>
      <c r="DY29" s="654"/>
      <c r="DZ29" s="654"/>
      <c r="EA29" s="654"/>
      <c r="EB29" s="654"/>
      <c r="EC29" s="655"/>
    </row>
    <row r="30" spans="2:133" ht="11.25" customHeight="1">
      <c r="B30" s="618" t="s">
        <v>302</v>
      </c>
      <c r="C30" s="619"/>
      <c r="D30" s="619"/>
      <c r="E30" s="619"/>
      <c r="F30" s="619"/>
      <c r="G30" s="619"/>
      <c r="H30" s="619"/>
      <c r="I30" s="619"/>
      <c r="J30" s="619"/>
      <c r="K30" s="619"/>
      <c r="L30" s="619"/>
      <c r="M30" s="619"/>
      <c r="N30" s="619"/>
      <c r="O30" s="619"/>
      <c r="P30" s="619"/>
      <c r="Q30" s="620"/>
      <c r="R30" s="621">
        <v>19418</v>
      </c>
      <c r="S30" s="622"/>
      <c r="T30" s="622"/>
      <c r="U30" s="622"/>
      <c r="V30" s="622"/>
      <c r="W30" s="622"/>
      <c r="X30" s="622"/>
      <c r="Y30" s="623"/>
      <c r="Z30" s="624">
        <v>0.5</v>
      </c>
      <c r="AA30" s="624"/>
      <c r="AB30" s="624"/>
      <c r="AC30" s="624"/>
      <c r="AD30" s="625">
        <v>2039</v>
      </c>
      <c r="AE30" s="625"/>
      <c r="AF30" s="625"/>
      <c r="AG30" s="625"/>
      <c r="AH30" s="625"/>
      <c r="AI30" s="625"/>
      <c r="AJ30" s="625"/>
      <c r="AK30" s="625"/>
      <c r="AL30" s="626">
        <v>0.1</v>
      </c>
      <c r="AM30" s="627"/>
      <c r="AN30" s="627"/>
      <c r="AO30" s="628"/>
      <c r="AP30" s="669" t="s">
        <v>303</v>
      </c>
      <c r="AQ30" s="670"/>
      <c r="AR30" s="670"/>
      <c r="AS30" s="670"/>
      <c r="AT30" s="675" t="s">
        <v>304</v>
      </c>
      <c r="AU30" s="210"/>
      <c r="AV30" s="210"/>
      <c r="AW30" s="210"/>
      <c r="AX30" s="607" t="s">
        <v>180</v>
      </c>
      <c r="AY30" s="608"/>
      <c r="AZ30" s="608"/>
      <c r="BA30" s="608"/>
      <c r="BB30" s="608"/>
      <c r="BC30" s="608"/>
      <c r="BD30" s="608"/>
      <c r="BE30" s="608"/>
      <c r="BF30" s="609"/>
      <c r="BG30" s="681">
        <v>100</v>
      </c>
      <c r="BH30" s="682"/>
      <c r="BI30" s="682"/>
      <c r="BJ30" s="682"/>
      <c r="BK30" s="682"/>
      <c r="BL30" s="682"/>
      <c r="BM30" s="616">
        <v>99.9</v>
      </c>
      <c r="BN30" s="682"/>
      <c r="BO30" s="682"/>
      <c r="BP30" s="682"/>
      <c r="BQ30" s="683"/>
      <c r="BR30" s="681">
        <v>99.9</v>
      </c>
      <c r="BS30" s="682"/>
      <c r="BT30" s="682"/>
      <c r="BU30" s="682"/>
      <c r="BV30" s="682"/>
      <c r="BW30" s="682"/>
      <c r="BX30" s="616">
        <v>99.7</v>
      </c>
      <c r="BY30" s="682"/>
      <c r="BZ30" s="682"/>
      <c r="CA30" s="682"/>
      <c r="CB30" s="683"/>
      <c r="CD30" s="686"/>
      <c r="CE30" s="687"/>
      <c r="CF30" s="636" t="s">
        <v>305</v>
      </c>
      <c r="CG30" s="637"/>
      <c r="CH30" s="637"/>
      <c r="CI30" s="637"/>
      <c r="CJ30" s="637"/>
      <c r="CK30" s="637"/>
      <c r="CL30" s="637"/>
      <c r="CM30" s="637"/>
      <c r="CN30" s="637"/>
      <c r="CO30" s="637"/>
      <c r="CP30" s="637"/>
      <c r="CQ30" s="638"/>
      <c r="CR30" s="621">
        <v>452835</v>
      </c>
      <c r="CS30" s="622"/>
      <c r="CT30" s="622"/>
      <c r="CU30" s="622"/>
      <c r="CV30" s="622"/>
      <c r="CW30" s="622"/>
      <c r="CX30" s="622"/>
      <c r="CY30" s="623"/>
      <c r="CZ30" s="626">
        <v>11.9</v>
      </c>
      <c r="DA30" s="654"/>
      <c r="DB30" s="654"/>
      <c r="DC30" s="659"/>
      <c r="DD30" s="630">
        <v>452835</v>
      </c>
      <c r="DE30" s="622"/>
      <c r="DF30" s="622"/>
      <c r="DG30" s="622"/>
      <c r="DH30" s="622"/>
      <c r="DI30" s="622"/>
      <c r="DJ30" s="622"/>
      <c r="DK30" s="623"/>
      <c r="DL30" s="630">
        <v>452835</v>
      </c>
      <c r="DM30" s="622"/>
      <c r="DN30" s="622"/>
      <c r="DO30" s="622"/>
      <c r="DP30" s="622"/>
      <c r="DQ30" s="622"/>
      <c r="DR30" s="622"/>
      <c r="DS30" s="622"/>
      <c r="DT30" s="622"/>
      <c r="DU30" s="622"/>
      <c r="DV30" s="623"/>
      <c r="DW30" s="626">
        <v>16.399999999999999</v>
      </c>
      <c r="DX30" s="654"/>
      <c r="DY30" s="654"/>
      <c r="DZ30" s="654"/>
      <c r="EA30" s="654"/>
      <c r="EB30" s="654"/>
      <c r="EC30" s="655"/>
    </row>
    <row r="31" spans="2:133" ht="11.25" customHeight="1">
      <c r="B31" s="618" t="s">
        <v>306</v>
      </c>
      <c r="C31" s="619"/>
      <c r="D31" s="619"/>
      <c r="E31" s="619"/>
      <c r="F31" s="619"/>
      <c r="G31" s="619"/>
      <c r="H31" s="619"/>
      <c r="I31" s="619"/>
      <c r="J31" s="619"/>
      <c r="K31" s="619"/>
      <c r="L31" s="619"/>
      <c r="M31" s="619"/>
      <c r="N31" s="619"/>
      <c r="O31" s="619"/>
      <c r="P31" s="619"/>
      <c r="Q31" s="620"/>
      <c r="R31" s="621">
        <v>6310</v>
      </c>
      <c r="S31" s="622"/>
      <c r="T31" s="622"/>
      <c r="U31" s="622"/>
      <c r="V31" s="622"/>
      <c r="W31" s="622"/>
      <c r="X31" s="622"/>
      <c r="Y31" s="623"/>
      <c r="Z31" s="624">
        <v>0.2</v>
      </c>
      <c r="AA31" s="624"/>
      <c r="AB31" s="624"/>
      <c r="AC31" s="624"/>
      <c r="AD31" s="625" t="s">
        <v>227</v>
      </c>
      <c r="AE31" s="625"/>
      <c r="AF31" s="625"/>
      <c r="AG31" s="625"/>
      <c r="AH31" s="625"/>
      <c r="AI31" s="625"/>
      <c r="AJ31" s="625"/>
      <c r="AK31" s="625"/>
      <c r="AL31" s="626" t="s">
        <v>227</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99.8</v>
      </c>
      <c r="BH31" s="657"/>
      <c r="BI31" s="657"/>
      <c r="BJ31" s="657"/>
      <c r="BK31" s="657"/>
      <c r="BL31" s="657"/>
      <c r="BM31" s="627">
        <v>99.1</v>
      </c>
      <c r="BN31" s="679"/>
      <c r="BO31" s="679"/>
      <c r="BP31" s="679"/>
      <c r="BQ31" s="680"/>
      <c r="BR31" s="678">
        <v>99.3</v>
      </c>
      <c r="BS31" s="657"/>
      <c r="BT31" s="657"/>
      <c r="BU31" s="657"/>
      <c r="BV31" s="657"/>
      <c r="BW31" s="657"/>
      <c r="BX31" s="627">
        <v>98</v>
      </c>
      <c r="BY31" s="679"/>
      <c r="BZ31" s="679"/>
      <c r="CA31" s="679"/>
      <c r="CB31" s="680"/>
      <c r="CD31" s="686"/>
      <c r="CE31" s="687"/>
      <c r="CF31" s="636" t="s">
        <v>309</v>
      </c>
      <c r="CG31" s="637"/>
      <c r="CH31" s="637"/>
      <c r="CI31" s="637"/>
      <c r="CJ31" s="637"/>
      <c r="CK31" s="637"/>
      <c r="CL31" s="637"/>
      <c r="CM31" s="637"/>
      <c r="CN31" s="637"/>
      <c r="CO31" s="637"/>
      <c r="CP31" s="637"/>
      <c r="CQ31" s="638"/>
      <c r="CR31" s="621">
        <v>28138</v>
      </c>
      <c r="CS31" s="657"/>
      <c r="CT31" s="657"/>
      <c r="CU31" s="657"/>
      <c r="CV31" s="657"/>
      <c r="CW31" s="657"/>
      <c r="CX31" s="657"/>
      <c r="CY31" s="658"/>
      <c r="CZ31" s="626">
        <v>0.7</v>
      </c>
      <c r="DA31" s="654"/>
      <c r="DB31" s="654"/>
      <c r="DC31" s="659"/>
      <c r="DD31" s="630">
        <v>28138</v>
      </c>
      <c r="DE31" s="657"/>
      <c r="DF31" s="657"/>
      <c r="DG31" s="657"/>
      <c r="DH31" s="657"/>
      <c r="DI31" s="657"/>
      <c r="DJ31" s="657"/>
      <c r="DK31" s="658"/>
      <c r="DL31" s="630">
        <v>28138</v>
      </c>
      <c r="DM31" s="657"/>
      <c r="DN31" s="657"/>
      <c r="DO31" s="657"/>
      <c r="DP31" s="657"/>
      <c r="DQ31" s="657"/>
      <c r="DR31" s="657"/>
      <c r="DS31" s="657"/>
      <c r="DT31" s="657"/>
      <c r="DU31" s="657"/>
      <c r="DV31" s="658"/>
      <c r="DW31" s="626">
        <v>1</v>
      </c>
      <c r="DX31" s="654"/>
      <c r="DY31" s="654"/>
      <c r="DZ31" s="654"/>
      <c r="EA31" s="654"/>
      <c r="EB31" s="654"/>
      <c r="EC31" s="655"/>
    </row>
    <row r="32" spans="2:133" ht="11.25" customHeight="1">
      <c r="B32" s="618" t="s">
        <v>310</v>
      </c>
      <c r="C32" s="619"/>
      <c r="D32" s="619"/>
      <c r="E32" s="619"/>
      <c r="F32" s="619"/>
      <c r="G32" s="619"/>
      <c r="H32" s="619"/>
      <c r="I32" s="619"/>
      <c r="J32" s="619"/>
      <c r="K32" s="619"/>
      <c r="L32" s="619"/>
      <c r="M32" s="619"/>
      <c r="N32" s="619"/>
      <c r="O32" s="619"/>
      <c r="P32" s="619"/>
      <c r="Q32" s="620"/>
      <c r="R32" s="621">
        <v>62</v>
      </c>
      <c r="S32" s="622"/>
      <c r="T32" s="622"/>
      <c r="U32" s="622"/>
      <c r="V32" s="622"/>
      <c r="W32" s="622"/>
      <c r="X32" s="622"/>
      <c r="Y32" s="623"/>
      <c r="Z32" s="624">
        <v>0</v>
      </c>
      <c r="AA32" s="624"/>
      <c r="AB32" s="624"/>
      <c r="AC32" s="624"/>
      <c r="AD32" s="625" t="s">
        <v>169</v>
      </c>
      <c r="AE32" s="625"/>
      <c r="AF32" s="625"/>
      <c r="AG32" s="625"/>
      <c r="AH32" s="625"/>
      <c r="AI32" s="625"/>
      <c r="AJ32" s="625"/>
      <c r="AK32" s="625"/>
      <c r="AL32" s="626" t="s">
        <v>119</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100</v>
      </c>
      <c r="BH32" s="691"/>
      <c r="BI32" s="691"/>
      <c r="BJ32" s="691"/>
      <c r="BK32" s="691"/>
      <c r="BL32" s="691"/>
      <c r="BM32" s="692">
        <v>100</v>
      </c>
      <c r="BN32" s="691"/>
      <c r="BO32" s="691"/>
      <c r="BP32" s="691"/>
      <c r="BQ32" s="693"/>
      <c r="BR32" s="690">
        <v>100</v>
      </c>
      <c r="BS32" s="691"/>
      <c r="BT32" s="691"/>
      <c r="BU32" s="691"/>
      <c r="BV32" s="691"/>
      <c r="BW32" s="691"/>
      <c r="BX32" s="692">
        <v>99.9</v>
      </c>
      <c r="BY32" s="691"/>
      <c r="BZ32" s="691"/>
      <c r="CA32" s="691"/>
      <c r="CB32" s="693"/>
      <c r="CD32" s="688"/>
      <c r="CE32" s="689"/>
      <c r="CF32" s="636" t="s">
        <v>312</v>
      </c>
      <c r="CG32" s="637"/>
      <c r="CH32" s="637"/>
      <c r="CI32" s="637"/>
      <c r="CJ32" s="637"/>
      <c r="CK32" s="637"/>
      <c r="CL32" s="637"/>
      <c r="CM32" s="637"/>
      <c r="CN32" s="637"/>
      <c r="CO32" s="637"/>
      <c r="CP32" s="637"/>
      <c r="CQ32" s="638"/>
      <c r="CR32" s="621">
        <v>128</v>
      </c>
      <c r="CS32" s="622"/>
      <c r="CT32" s="622"/>
      <c r="CU32" s="622"/>
      <c r="CV32" s="622"/>
      <c r="CW32" s="622"/>
      <c r="CX32" s="622"/>
      <c r="CY32" s="623"/>
      <c r="CZ32" s="626">
        <v>0</v>
      </c>
      <c r="DA32" s="654"/>
      <c r="DB32" s="654"/>
      <c r="DC32" s="659"/>
      <c r="DD32" s="630">
        <v>128</v>
      </c>
      <c r="DE32" s="622"/>
      <c r="DF32" s="622"/>
      <c r="DG32" s="622"/>
      <c r="DH32" s="622"/>
      <c r="DI32" s="622"/>
      <c r="DJ32" s="622"/>
      <c r="DK32" s="623"/>
      <c r="DL32" s="630">
        <v>128</v>
      </c>
      <c r="DM32" s="622"/>
      <c r="DN32" s="622"/>
      <c r="DO32" s="622"/>
      <c r="DP32" s="622"/>
      <c r="DQ32" s="622"/>
      <c r="DR32" s="622"/>
      <c r="DS32" s="622"/>
      <c r="DT32" s="622"/>
      <c r="DU32" s="622"/>
      <c r="DV32" s="623"/>
      <c r="DW32" s="626">
        <v>0</v>
      </c>
      <c r="DX32" s="654"/>
      <c r="DY32" s="654"/>
      <c r="DZ32" s="654"/>
      <c r="EA32" s="654"/>
      <c r="EB32" s="654"/>
      <c r="EC32" s="655"/>
    </row>
    <row r="33" spans="2:133" ht="11.25" customHeight="1">
      <c r="B33" s="618" t="s">
        <v>313</v>
      </c>
      <c r="C33" s="619"/>
      <c r="D33" s="619"/>
      <c r="E33" s="619"/>
      <c r="F33" s="619"/>
      <c r="G33" s="619"/>
      <c r="H33" s="619"/>
      <c r="I33" s="619"/>
      <c r="J33" s="619"/>
      <c r="K33" s="619"/>
      <c r="L33" s="619"/>
      <c r="M33" s="619"/>
      <c r="N33" s="619"/>
      <c r="O33" s="619"/>
      <c r="P33" s="619"/>
      <c r="Q33" s="620"/>
      <c r="R33" s="621">
        <v>317338</v>
      </c>
      <c r="S33" s="622"/>
      <c r="T33" s="622"/>
      <c r="U33" s="622"/>
      <c r="V33" s="622"/>
      <c r="W33" s="622"/>
      <c r="X33" s="622"/>
      <c r="Y33" s="623"/>
      <c r="Z33" s="624">
        <v>7.7</v>
      </c>
      <c r="AA33" s="624"/>
      <c r="AB33" s="624"/>
      <c r="AC33" s="624"/>
      <c r="AD33" s="625" t="s">
        <v>119</v>
      </c>
      <c r="AE33" s="625"/>
      <c r="AF33" s="625"/>
      <c r="AG33" s="625"/>
      <c r="AH33" s="625"/>
      <c r="AI33" s="625"/>
      <c r="AJ33" s="625"/>
      <c r="AK33" s="625"/>
      <c r="AL33" s="626" t="s">
        <v>227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1911119</v>
      </c>
      <c r="CS33" s="657"/>
      <c r="CT33" s="657"/>
      <c r="CU33" s="657"/>
      <c r="CV33" s="657"/>
      <c r="CW33" s="657"/>
      <c r="CX33" s="657"/>
      <c r="CY33" s="658"/>
      <c r="CZ33" s="626">
        <v>50.3</v>
      </c>
      <c r="DA33" s="654"/>
      <c r="DB33" s="654"/>
      <c r="DC33" s="659"/>
      <c r="DD33" s="630">
        <v>1666340</v>
      </c>
      <c r="DE33" s="657"/>
      <c r="DF33" s="657"/>
      <c r="DG33" s="657"/>
      <c r="DH33" s="657"/>
      <c r="DI33" s="657"/>
      <c r="DJ33" s="657"/>
      <c r="DK33" s="658"/>
      <c r="DL33" s="630">
        <v>915803</v>
      </c>
      <c r="DM33" s="657"/>
      <c r="DN33" s="657"/>
      <c r="DO33" s="657"/>
      <c r="DP33" s="657"/>
      <c r="DQ33" s="657"/>
      <c r="DR33" s="657"/>
      <c r="DS33" s="657"/>
      <c r="DT33" s="657"/>
      <c r="DU33" s="657"/>
      <c r="DV33" s="658"/>
      <c r="DW33" s="626">
        <v>33.200000000000003</v>
      </c>
      <c r="DX33" s="654"/>
      <c r="DY33" s="654"/>
      <c r="DZ33" s="654"/>
      <c r="EA33" s="654"/>
      <c r="EB33" s="654"/>
      <c r="EC33" s="655"/>
    </row>
    <row r="34" spans="2:133" ht="11.25" customHeight="1">
      <c r="B34" s="618" t="s">
        <v>315</v>
      </c>
      <c r="C34" s="619"/>
      <c r="D34" s="619"/>
      <c r="E34" s="619"/>
      <c r="F34" s="619"/>
      <c r="G34" s="619"/>
      <c r="H34" s="619"/>
      <c r="I34" s="619"/>
      <c r="J34" s="619"/>
      <c r="K34" s="619"/>
      <c r="L34" s="619"/>
      <c r="M34" s="619"/>
      <c r="N34" s="619"/>
      <c r="O34" s="619"/>
      <c r="P34" s="619"/>
      <c r="Q34" s="620"/>
      <c r="R34" s="621">
        <v>83174</v>
      </c>
      <c r="S34" s="622"/>
      <c r="T34" s="622"/>
      <c r="U34" s="622"/>
      <c r="V34" s="622"/>
      <c r="W34" s="622"/>
      <c r="X34" s="622"/>
      <c r="Y34" s="623"/>
      <c r="Z34" s="624">
        <v>2</v>
      </c>
      <c r="AA34" s="624"/>
      <c r="AB34" s="624"/>
      <c r="AC34" s="624"/>
      <c r="AD34" s="625">
        <v>2135</v>
      </c>
      <c r="AE34" s="625"/>
      <c r="AF34" s="625"/>
      <c r="AG34" s="625"/>
      <c r="AH34" s="625"/>
      <c r="AI34" s="625"/>
      <c r="AJ34" s="625"/>
      <c r="AK34" s="625"/>
      <c r="AL34" s="626">
        <v>0.1</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584535</v>
      </c>
      <c r="CS34" s="622"/>
      <c r="CT34" s="622"/>
      <c r="CU34" s="622"/>
      <c r="CV34" s="622"/>
      <c r="CW34" s="622"/>
      <c r="CX34" s="622"/>
      <c r="CY34" s="623"/>
      <c r="CZ34" s="626">
        <v>15.4</v>
      </c>
      <c r="DA34" s="654"/>
      <c r="DB34" s="654"/>
      <c r="DC34" s="659"/>
      <c r="DD34" s="630">
        <v>471639</v>
      </c>
      <c r="DE34" s="622"/>
      <c r="DF34" s="622"/>
      <c r="DG34" s="622"/>
      <c r="DH34" s="622"/>
      <c r="DI34" s="622"/>
      <c r="DJ34" s="622"/>
      <c r="DK34" s="623"/>
      <c r="DL34" s="630">
        <v>294395</v>
      </c>
      <c r="DM34" s="622"/>
      <c r="DN34" s="622"/>
      <c r="DO34" s="622"/>
      <c r="DP34" s="622"/>
      <c r="DQ34" s="622"/>
      <c r="DR34" s="622"/>
      <c r="DS34" s="622"/>
      <c r="DT34" s="622"/>
      <c r="DU34" s="622"/>
      <c r="DV34" s="623"/>
      <c r="DW34" s="626">
        <v>10.7</v>
      </c>
      <c r="DX34" s="654"/>
      <c r="DY34" s="654"/>
      <c r="DZ34" s="654"/>
      <c r="EA34" s="654"/>
      <c r="EB34" s="654"/>
      <c r="EC34" s="655"/>
    </row>
    <row r="35" spans="2:133" ht="11.25" customHeight="1">
      <c r="B35" s="618" t="s">
        <v>319</v>
      </c>
      <c r="C35" s="619"/>
      <c r="D35" s="619"/>
      <c r="E35" s="619"/>
      <c r="F35" s="619"/>
      <c r="G35" s="619"/>
      <c r="H35" s="619"/>
      <c r="I35" s="619"/>
      <c r="J35" s="619"/>
      <c r="K35" s="619"/>
      <c r="L35" s="619"/>
      <c r="M35" s="619"/>
      <c r="N35" s="619"/>
      <c r="O35" s="619"/>
      <c r="P35" s="619"/>
      <c r="Q35" s="620"/>
      <c r="R35" s="621">
        <v>242600</v>
      </c>
      <c r="S35" s="622"/>
      <c r="T35" s="622"/>
      <c r="U35" s="622"/>
      <c r="V35" s="622"/>
      <c r="W35" s="622"/>
      <c r="X35" s="622"/>
      <c r="Y35" s="623"/>
      <c r="Z35" s="624">
        <v>5.9</v>
      </c>
      <c r="AA35" s="624"/>
      <c r="AB35" s="624"/>
      <c r="AC35" s="624"/>
      <c r="AD35" s="625" t="s">
        <v>227</v>
      </c>
      <c r="AE35" s="625"/>
      <c r="AF35" s="625"/>
      <c r="AG35" s="625"/>
      <c r="AH35" s="625"/>
      <c r="AI35" s="625"/>
      <c r="AJ35" s="625"/>
      <c r="AK35" s="625"/>
      <c r="AL35" s="626" t="s">
        <v>227</v>
      </c>
      <c r="AM35" s="627"/>
      <c r="AN35" s="627"/>
      <c r="AO35" s="628"/>
      <c r="AP35" s="214"/>
      <c r="AQ35" s="694" t="s">
        <v>320</v>
      </c>
      <c r="AR35" s="695"/>
      <c r="AS35" s="695"/>
      <c r="AT35" s="695"/>
      <c r="AU35" s="695"/>
      <c r="AV35" s="695"/>
      <c r="AW35" s="695"/>
      <c r="AX35" s="695"/>
      <c r="AY35" s="696"/>
      <c r="AZ35" s="610">
        <v>412440</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194</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232104</v>
      </c>
      <c r="CS35" s="657"/>
      <c r="CT35" s="657"/>
      <c r="CU35" s="657"/>
      <c r="CV35" s="657"/>
      <c r="CW35" s="657"/>
      <c r="CX35" s="657"/>
      <c r="CY35" s="658"/>
      <c r="CZ35" s="626">
        <v>6.1</v>
      </c>
      <c r="DA35" s="654"/>
      <c r="DB35" s="654"/>
      <c r="DC35" s="659"/>
      <c r="DD35" s="630">
        <v>172160</v>
      </c>
      <c r="DE35" s="657"/>
      <c r="DF35" s="657"/>
      <c r="DG35" s="657"/>
      <c r="DH35" s="657"/>
      <c r="DI35" s="657"/>
      <c r="DJ35" s="657"/>
      <c r="DK35" s="658"/>
      <c r="DL35" s="630">
        <v>83403</v>
      </c>
      <c r="DM35" s="657"/>
      <c r="DN35" s="657"/>
      <c r="DO35" s="657"/>
      <c r="DP35" s="657"/>
      <c r="DQ35" s="657"/>
      <c r="DR35" s="657"/>
      <c r="DS35" s="657"/>
      <c r="DT35" s="657"/>
      <c r="DU35" s="657"/>
      <c r="DV35" s="658"/>
      <c r="DW35" s="626">
        <v>3</v>
      </c>
      <c r="DX35" s="654"/>
      <c r="DY35" s="654"/>
      <c r="DZ35" s="654"/>
      <c r="EA35" s="654"/>
      <c r="EB35" s="654"/>
      <c r="EC35" s="655"/>
    </row>
    <row r="36" spans="2:133" ht="11.25" customHeight="1">
      <c r="B36" s="618" t="s">
        <v>323</v>
      </c>
      <c r="C36" s="619"/>
      <c r="D36" s="619"/>
      <c r="E36" s="619"/>
      <c r="F36" s="619"/>
      <c r="G36" s="619"/>
      <c r="H36" s="619"/>
      <c r="I36" s="619"/>
      <c r="J36" s="619"/>
      <c r="K36" s="619"/>
      <c r="L36" s="619"/>
      <c r="M36" s="619"/>
      <c r="N36" s="619"/>
      <c r="O36" s="619"/>
      <c r="P36" s="619"/>
      <c r="Q36" s="620"/>
      <c r="R36" s="621" t="s">
        <v>119</v>
      </c>
      <c r="S36" s="622"/>
      <c r="T36" s="622"/>
      <c r="U36" s="622"/>
      <c r="V36" s="622"/>
      <c r="W36" s="622"/>
      <c r="X36" s="622"/>
      <c r="Y36" s="623"/>
      <c r="Z36" s="624" t="s">
        <v>227</v>
      </c>
      <c r="AA36" s="624"/>
      <c r="AB36" s="624"/>
      <c r="AC36" s="624"/>
      <c r="AD36" s="625" t="s">
        <v>119</v>
      </c>
      <c r="AE36" s="625"/>
      <c r="AF36" s="625"/>
      <c r="AG36" s="625"/>
      <c r="AH36" s="625"/>
      <c r="AI36" s="625"/>
      <c r="AJ36" s="625"/>
      <c r="AK36" s="625"/>
      <c r="AL36" s="626" t="s">
        <v>119</v>
      </c>
      <c r="AM36" s="627"/>
      <c r="AN36" s="627"/>
      <c r="AO36" s="628"/>
      <c r="AQ36" s="698" t="s">
        <v>324</v>
      </c>
      <c r="AR36" s="699"/>
      <c r="AS36" s="699"/>
      <c r="AT36" s="699"/>
      <c r="AU36" s="699"/>
      <c r="AV36" s="699"/>
      <c r="AW36" s="699"/>
      <c r="AX36" s="699"/>
      <c r="AY36" s="700"/>
      <c r="AZ36" s="621">
        <v>76730</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-1825</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410796</v>
      </c>
      <c r="CS36" s="622"/>
      <c r="CT36" s="622"/>
      <c r="CU36" s="622"/>
      <c r="CV36" s="622"/>
      <c r="CW36" s="622"/>
      <c r="CX36" s="622"/>
      <c r="CY36" s="623"/>
      <c r="CZ36" s="626">
        <v>10.8</v>
      </c>
      <c r="DA36" s="654"/>
      <c r="DB36" s="654"/>
      <c r="DC36" s="659"/>
      <c r="DD36" s="630">
        <v>379025</v>
      </c>
      <c r="DE36" s="622"/>
      <c r="DF36" s="622"/>
      <c r="DG36" s="622"/>
      <c r="DH36" s="622"/>
      <c r="DI36" s="622"/>
      <c r="DJ36" s="622"/>
      <c r="DK36" s="623"/>
      <c r="DL36" s="630">
        <v>276941</v>
      </c>
      <c r="DM36" s="622"/>
      <c r="DN36" s="622"/>
      <c r="DO36" s="622"/>
      <c r="DP36" s="622"/>
      <c r="DQ36" s="622"/>
      <c r="DR36" s="622"/>
      <c r="DS36" s="622"/>
      <c r="DT36" s="622"/>
      <c r="DU36" s="622"/>
      <c r="DV36" s="623"/>
      <c r="DW36" s="626">
        <v>10</v>
      </c>
      <c r="DX36" s="654"/>
      <c r="DY36" s="654"/>
      <c r="DZ36" s="654"/>
      <c r="EA36" s="654"/>
      <c r="EB36" s="654"/>
      <c r="EC36" s="655"/>
    </row>
    <row r="37" spans="2:133" ht="11.25" customHeight="1">
      <c r="B37" s="618" t="s">
        <v>327</v>
      </c>
      <c r="C37" s="619"/>
      <c r="D37" s="619"/>
      <c r="E37" s="619"/>
      <c r="F37" s="619"/>
      <c r="G37" s="619"/>
      <c r="H37" s="619"/>
      <c r="I37" s="619"/>
      <c r="J37" s="619"/>
      <c r="K37" s="619"/>
      <c r="L37" s="619"/>
      <c r="M37" s="619"/>
      <c r="N37" s="619"/>
      <c r="O37" s="619"/>
      <c r="P37" s="619"/>
      <c r="Q37" s="620"/>
      <c r="R37" s="621">
        <v>50300</v>
      </c>
      <c r="S37" s="622"/>
      <c r="T37" s="622"/>
      <c r="U37" s="622"/>
      <c r="V37" s="622"/>
      <c r="W37" s="622"/>
      <c r="X37" s="622"/>
      <c r="Y37" s="623"/>
      <c r="Z37" s="624">
        <v>1.2</v>
      </c>
      <c r="AA37" s="624"/>
      <c r="AB37" s="624"/>
      <c r="AC37" s="624"/>
      <c r="AD37" s="625" t="s">
        <v>119</v>
      </c>
      <c r="AE37" s="625"/>
      <c r="AF37" s="625"/>
      <c r="AG37" s="625"/>
      <c r="AH37" s="625"/>
      <c r="AI37" s="625"/>
      <c r="AJ37" s="625"/>
      <c r="AK37" s="625"/>
      <c r="AL37" s="626" t="s">
        <v>119</v>
      </c>
      <c r="AM37" s="627"/>
      <c r="AN37" s="627"/>
      <c r="AO37" s="628"/>
      <c r="AQ37" s="698" t="s">
        <v>328</v>
      </c>
      <c r="AR37" s="699"/>
      <c r="AS37" s="699"/>
      <c r="AT37" s="699"/>
      <c r="AU37" s="699"/>
      <c r="AV37" s="699"/>
      <c r="AW37" s="699"/>
      <c r="AX37" s="699"/>
      <c r="AY37" s="700"/>
      <c r="AZ37" s="621">
        <v>65125</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410</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178128</v>
      </c>
      <c r="CS37" s="657"/>
      <c r="CT37" s="657"/>
      <c r="CU37" s="657"/>
      <c r="CV37" s="657"/>
      <c r="CW37" s="657"/>
      <c r="CX37" s="657"/>
      <c r="CY37" s="658"/>
      <c r="CZ37" s="626">
        <v>4.7</v>
      </c>
      <c r="DA37" s="654"/>
      <c r="DB37" s="654"/>
      <c r="DC37" s="659"/>
      <c r="DD37" s="630">
        <v>178128</v>
      </c>
      <c r="DE37" s="657"/>
      <c r="DF37" s="657"/>
      <c r="DG37" s="657"/>
      <c r="DH37" s="657"/>
      <c r="DI37" s="657"/>
      <c r="DJ37" s="657"/>
      <c r="DK37" s="658"/>
      <c r="DL37" s="630">
        <v>176705</v>
      </c>
      <c r="DM37" s="657"/>
      <c r="DN37" s="657"/>
      <c r="DO37" s="657"/>
      <c r="DP37" s="657"/>
      <c r="DQ37" s="657"/>
      <c r="DR37" s="657"/>
      <c r="DS37" s="657"/>
      <c r="DT37" s="657"/>
      <c r="DU37" s="657"/>
      <c r="DV37" s="658"/>
      <c r="DW37" s="626">
        <v>6.4</v>
      </c>
      <c r="DX37" s="654"/>
      <c r="DY37" s="654"/>
      <c r="DZ37" s="654"/>
      <c r="EA37" s="654"/>
      <c r="EB37" s="654"/>
      <c r="EC37" s="655"/>
    </row>
    <row r="38" spans="2:133" ht="11.25" customHeight="1">
      <c r="B38" s="666" t="s">
        <v>331</v>
      </c>
      <c r="C38" s="667"/>
      <c r="D38" s="667"/>
      <c r="E38" s="667"/>
      <c r="F38" s="667"/>
      <c r="G38" s="667"/>
      <c r="H38" s="667"/>
      <c r="I38" s="667"/>
      <c r="J38" s="667"/>
      <c r="K38" s="667"/>
      <c r="L38" s="667"/>
      <c r="M38" s="667"/>
      <c r="N38" s="667"/>
      <c r="O38" s="667"/>
      <c r="P38" s="667"/>
      <c r="Q38" s="668"/>
      <c r="R38" s="701">
        <v>4105367</v>
      </c>
      <c r="S38" s="702"/>
      <c r="T38" s="702"/>
      <c r="U38" s="702"/>
      <c r="V38" s="702"/>
      <c r="W38" s="702"/>
      <c r="X38" s="702"/>
      <c r="Y38" s="703"/>
      <c r="Z38" s="704">
        <v>100</v>
      </c>
      <c r="AA38" s="704"/>
      <c r="AB38" s="704"/>
      <c r="AC38" s="704"/>
      <c r="AD38" s="705">
        <v>2708793</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t="s">
        <v>119</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714</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412440</v>
      </c>
      <c r="CS38" s="622"/>
      <c r="CT38" s="622"/>
      <c r="CU38" s="622"/>
      <c r="CV38" s="622"/>
      <c r="CW38" s="622"/>
      <c r="CX38" s="622"/>
      <c r="CY38" s="623"/>
      <c r="CZ38" s="626">
        <v>10.9</v>
      </c>
      <c r="DA38" s="654"/>
      <c r="DB38" s="654"/>
      <c r="DC38" s="659"/>
      <c r="DD38" s="630">
        <v>387516</v>
      </c>
      <c r="DE38" s="622"/>
      <c r="DF38" s="622"/>
      <c r="DG38" s="622"/>
      <c r="DH38" s="622"/>
      <c r="DI38" s="622"/>
      <c r="DJ38" s="622"/>
      <c r="DK38" s="623"/>
      <c r="DL38" s="630">
        <v>261064</v>
      </c>
      <c r="DM38" s="622"/>
      <c r="DN38" s="622"/>
      <c r="DO38" s="622"/>
      <c r="DP38" s="622"/>
      <c r="DQ38" s="622"/>
      <c r="DR38" s="622"/>
      <c r="DS38" s="622"/>
      <c r="DT38" s="622"/>
      <c r="DU38" s="622"/>
      <c r="DV38" s="623"/>
      <c r="DW38" s="626">
        <v>9.5</v>
      </c>
      <c r="DX38" s="654"/>
      <c r="DY38" s="654"/>
      <c r="DZ38" s="654"/>
      <c r="EA38" s="654"/>
      <c r="EB38" s="654"/>
      <c r="EC38" s="655"/>
    </row>
    <row r="39" spans="2:133" ht="11.25" customHeight="1">
      <c r="AQ39" s="698" t="s">
        <v>335</v>
      </c>
      <c r="AR39" s="699"/>
      <c r="AS39" s="699"/>
      <c r="AT39" s="699"/>
      <c r="AU39" s="699"/>
      <c r="AV39" s="699"/>
      <c r="AW39" s="699"/>
      <c r="AX39" s="699"/>
      <c r="AY39" s="700"/>
      <c r="AZ39" s="621" t="s">
        <v>227</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134</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257244</v>
      </c>
      <c r="CS39" s="657"/>
      <c r="CT39" s="657"/>
      <c r="CU39" s="657"/>
      <c r="CV39" s="657"/>
      <c r="CW39" s="657"/>
      <c r="CX39" s="657"/>
      <c r="CY39" s="658"/>
      <c r="CZ39" s="626">
        <v>6.8</v>
      </c>
      <c r="DA39" s="654"/>
      <c r="DB39" s="654"/>
      <c r="DC39" s="659"/>
      <c r="DD39" s="630">
        <v>256000</v>
      </c>
      <c r="DE39" s="657"/>
      <c r="DF39" s="657"/>
      <c r="DG39" s="657"/>
      <c r="DH39" s="657"/>
      <c r="DI39" s="657"/>
      <c r="DJ39" s="657"/>
      <c r="DK39" s="658"/>
      <c r="DL39" s="630" t="s">
        <v>119</v>
      </c>
      <c r="DM39" s="657"/>
      <c r="DN39" s="657"/>
      <c r="DO39" s="657"/>
      <c r="DP39" s="657"/>
      <c r="DQ39" s="657"/>
      <c r="DR39" s="657"/>
      <c r="DS39" s="657"/>
      <c r="DT39" s="657"/>
      <c r="DU39" s="657"/>
      <c r="DV39" s="658"/>
      <c r="DW39" s="626" t="s">
        <v>227</v>
      </c>
      <c r="DX39" s="654"/>
      <c r="DY39" s="654"/>
      <c r="DZ39" s="654"/>
      <c r="EA39" s="654"/>
      <c r="EB39" s="654"/>
      <c r="EC39" s="655"/>
    </row>
    <row r="40" spans="2:133" ht="11.25" customHeight="1">
      <c r="AQ40" s="698" t="s">
        <v>339</v>
      </c>
      <c r="AR40" s="699"/>
      <c r="AS40" s="699"/>
      <c r="AT40" s="699"/>
      <c r="AU40" s="699"/>
      <c r="AV40" s="699"/>
      <c r="AW40" s="699"/>
      <c r="AX40" s="699"/>
      <c r="AY40" s="700"/>
      <c r="AZ40" s="621">
        <v>149426</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14</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14000</v>
      </c>
      <c r="CS40" s="622"/>
      <c r="CT40" s="622"/>
      <c r="CU40" s="622"/>
      <c r="CV40" s="622"/>
      <c r="CW40" s="622"/>
      <c r="CX40" s="622"/>
      <c r="CY40" s="623"/>
      <c r="CZ40" s="626">
        <v>0.4</v>
      </c>
      <c r="DA40" s="654"/>
      <c r="DB40" s="654"/>
      <c r="DC40" s="659"/>
      <c r="DD40" s="630" t="s">
        <v>119</v>
      </c>
      <c r="DE40" s="622"/>
      <c r="DF40" s="622"/>
      <c r="DG40" s="622"/>
      <c r="DH40" s="622"/>
      <c r="DI40" s="622"/>
      <c r="DJ40" s="622"/>
      <c r="DK40" s="623"/>
      <c r="DL40" s="630" t="s">
        <v>119</v>
      </c>
      <c r="DM40" s="622"/>
      <c r="DN40" s="622"/>
      <c r="DO40" s="622"/>
      <c r="DP40" s="622"/>
      <c r="DQ40" s="622"/>
      <c r="DR40" s="622"/>
      <c r="DS40" s="622"/>
      <c r="DT40" s="622"/>
      <c r="DU40" s="622"/>
      <c r="DV40" s="623"/>
      <c r="DW40" s="626" t="s">
        <v>227</v>
      </c>
      <c r="DX40" s="654"/>
      <c r="DY40" s="654"/>
      <c r="DZ40" s="654"/>
      <c r="EA40" s="654"/>
      <c r="EB40" s="654"/>
      <c r="EC40" s="655"/>
    </row>
    <row r="41" spans="2:133" ht="11.25" customHeight="1">
      <c r="AQ41" s="708" t="s">
        <v>342</v>
      </c>
      <c r="AR41" s="709"/>
      <c r="AS41" s="709"/>
      <c r="AT41" s="709"/>
      <c r="AU41" s="709"/>
      <c r="AV41" s="709"/>
      <c r="AW41" s="709"/>
      <c r="AX41" s="709"/>
      <c r="AY41" s="710"/>
      <c r="AZ41" s="701">
        <v>121159</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t="s">
        <v>227</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227</v>
      </c>
      <c r="CS41" s="657"/>
      <c r="CT41" s="657"/>
      <c r="CU41" s="657"/>
      <c r="CV41" s="657"/>
      <c r="CW41" s="657"/>
      <c r="CX41" s="657"/>
      <c r="CY41" s="658"/>
      <c r="CZ41" s="626" t="s">
        <v>227</v>
      </c>
      <c r="DA41" s="654"/>
      <c r="DB41" s="654"/>
      <c r="DC41" s="659"/>
      <c r="DD41" s="630" t="s">
        <v>119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594130</v>
      </c>
      <c r="CS42" s="622"/>
      <c r="CT42" s="622"/>
      <c r="CU42" s="622"/>
      <c r="CV42" s="622"/>
      <c r="CW42" s="622"/>
      <c r="CX42" s="622"/>
      <c r="CY42" s="623"/>
      <c r="CZ42" s="626">
        <v>15.6</v>
      </c>
      <c r="DA42" s="627"/>
      <c r="DB42" s="627"/>
      <c r="DC42" s="722"/>
      <c r="DD42" s="630">
        <v>285422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t="s">
        <v>227</v>
      </c>
      <c r="CS43" s="657"/>
      <c r="CT43" s="657"/>
      <c r="CU43" s="657"/>
      <c r="CV43" s="657"/>
      <c r="CW43" s="657"/>
      <c r="CX43" s="657"/>
      <c r="CY43" s="658"/>
      <c r="CZ43" s="626" t="s">
        <v>119</v>
      </c>
      <c r="DA43" s="654"/>
      <c r="DB43" s="654"/>
      <c r="DC43" s="659"/>
      <c r="DD43" s="630" t="s">
        <v>227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300</v>
      </c>
      <c r="CE44" s="734"/>
      <c r="CF44" s="618" t="s">
        <v>350</v>
      </c>
      <c r="CG44" s="619"/>
      <c r="CH44" s="619"/>
      <c r="CI44" s="619"/>
      <c r="CJ44" s="619"/>
      <c r="CK44" s="619"/>
      <c r="CL44" s="619"/>
      <c r="CM44" s="619"/>
      <c r="CN44" s="619"/>
      <c r="CO44" s="619"/>
      <c r="CP44" s="619"/>
      <c r="CQ44" s="620"/>
      <c r="CR44" s="621">
        <v>594130</v>
      </c>
      <c r="CS44" s="622"/>
      <c r="CT44" s="622"/>
      <c r="CU44" s="622"/>
      <c r="CV44" s="622"/>
      <c r="CW44" s="622"/>
      <c r="CX44" s="622"/>
      <c r="CY44" s="623"/>
      <c r="CZ44" s="626">
        <v>15.6</v>
      </c>
      <c r="DA44" s="627"/>
      <c r="DB44" s="627"/>
      <c r="DC44" s="722"/>
      <c r="DD44" s="630">
        <v>285422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168661</v>
      </c>
      <c r="CS45" s="657"/>
      <c r="CT45" s="657"/>
      <c r="CU45" s="657"/>
      <c r="CV45" s="657"/>
      <c r="CW45" s="657"/>
      <c r="CX45" s="657"/>
      <c r="CY45" s="658"/>
      <c r="CZ45" s="626">
        <v>4.4000000000000004</v>
      </c>
      <c r="DA45" s="654"/>
      <c r="DB45" s="654"/>
      <c r="DC45" s="659"/>
      <c r="DD45" s="630">
        <v>29216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425469</v>
      </c>
      <c r="CS46" s="622"/>
      <c r="CT46" s="622"/>
      <c r="CU46" s="622"/>
      <c r="CV46" s="622"/>
      <c r="CW46" s="622"/>
      <c r="CX46" s="622"/>
      <c r="CY46" s="623"/>
      <c r="CZ46" s="626">
        <v>11.2</v>
      </c>
      <c r="DA46" s="627"/>
      <c r="DB46" s="627"/>
      <c r="DC46" s="722"/>
      <c r="DD46" s="630">
        <v>256206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t="s">
        <v>227</v>
      </c>
      <c r="CS47" s="657"/>
      <c r="CT47" s="657"/>
      <c r="CU47" s="657"/>
      <c r="CV47" s="657"/>
      <c r="CW47" s="657"/>
      <c r="CX47" s="657"/>
      <c r="CY47" s="658"/>
      <c r="CZ47" s="626" t="s">
        <v>227</v>
      </c>
      <c r="DA47" s="654"/>
      <c r="DB47" s="654"/>
      <c r="DC47" s="659"/>
      <c r="DD47" s="630" t="s">
        <v>227</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119</v>
      </c>
      <c r="CS48" s="622"/>
      <c r="CT48" s="622"/>
      <c r="CU48" s="622"/>
      <c r="CV48" s="622"/>
      <c r="CW48" s="622"/>
      <c r="CX48" s="622"/>
      <c r="CY48" s="623"/>
      <c r="CZ48" s="626" t="s">
        <v>119</v>
      </c>
      <c r="DA48" s="627"/>
      <c r="DB48" s="627"/>
      <c r="DC48" s="722"/>
      <c r="DD48" s="630" t="s">
        <v>119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3801152</v>
      </c>
      <c r="CS49" s="691"/>
      <c r="CT49" s="691"/>
      <c r="CU49" s="691"/>
      <c r="CV49" s="691"/>
      <c r="CW49" s="691"/>
      <c r="CX49" s="691"/>
      <c r="CY49" s="723"/>
      <c r="CZ49" s="706">
        <v>100</v>
      </c>
      <c r="DA49" s="724"/>
      <c r="DB49" s="724"/>
      <c r="DC49" s="725"/>
      <c r="DD49" s="726">
        <v>3073468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RDfztZaKkl46OOhSsQOfaC4lJJj9cV0LSXzN6IMiYmajKW+88yImjRXM+62VfvqANXhpCs3tEiEJCM3l2jKxHA==" saltValue="ci2toQ/wIqKY9q9DMFnH+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82" zoomScale="70" zoomScaleNormal="25" zoomScaleSheetLayoutView="70" workbookViewId="0">
      <selection activeCell="AZ121" sqref="AZ121:BP121"/>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4105</v>
      </c>
      <c r="R7" s="757"/>
      <c r="S7" s="757"/>
      <c r="T7" s="757"/>
      <c r="U7" s="757"/>
      <c r="V7" s="757">
        <v>3801</v>
      </c>
      <c r="W7" s="757"/>
      <c r="X7" s="757"/>
      <c r="Y7" s="757"/>
      <c r="Z7" s="757"/>
      <c r="AA7" s="757">
        <v>304</v>
      </c>
      <c r="AB7" s="757"/>
      <c r="AC7" s="757"/>
      <c r="AD7" s="757"/>
      <c r="AE7" s="758"/>
      <c r="AF7" s="759">
        <v>299</v>
      </c>
      <c r="AG7" s="760"/>
      <c r="AH7" s="760"/>
      <c r="AI7" s="760"/>
      <c r="AJ7" s="761"/>
      <c r="AK7" s="796">
        <v>62</v>
      </c>
      <c r="AL7" s="797"/>
      <c r="AM7" s="797"/>
      <c r="AN7" s="797"/>
      <c r="AO7" s="797"/>
      <c r="AP7" s="797">
        <v>4115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t="s">
        <v>379</v>
      </c>
      <c r="C8" s="778"/>
      <c r="D8" s="778"/>
      <c r="E8" s="778"/>
      <c r="F8" s="778"/>
      <c r="G8" s="778"/>
      <c r="H8" s="778"/>
      <c r="I8" s="778"/>
      <c r="J8" s="778"/>
      <c r="K8" s="778"/>
      <c r="L8" s="778"/>
      <c r="M8" s="778"/>
      <c r="N8" s="778"/>
      <c r="O8" s="778"/>
      <c r="P8" s="779"/>
      <c r="Q8" s="780">
        <v>289</v>
      </c>
      <c r="R8" s="781"/>
      <c r="S8" s="781"/>
      <c r="T8" s="781"/>
      <c r="U8" s="781"/>
      <c r="V8" s="781">
        <v>289</v>
      </c>
      <c r="W8" s="781"/>
      <c r="X8" s="781"/>
      <c r="Y8" s="781"/>
      <c r="Z8" s="781"/>
      <c r="AA8" s="781">
        <v>0</v>
      </c>
      <c r="AB8" s="781"/>
      <c r="AC8" s="781"/>
      <c r="AD8" s="781"/>
      <c r="AE8" s="782"/>
      <c r="AF8" s="783" t="s">
        <v>119</v>
      </c>
      <c r="AG8" s="784"/>
      <c r="AH8" s="784"/>
      <c r="AI8" s="784"/>
      <c r="AJ8" s="785"/>
      <c r="AK8" s="786" t="s">
        <v>556</v>
      </c>
      <c r="AL8" s="787"/>
      <c r="AM8" s="787"/>
      <c r="AN8" s="787"/>
      <c r="AO8" s="787"/>
      <c r="AP8" s="787">
        <v>131</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4394</v>
      </c>
      <c r="R23" s="816"/>
      <c r="S23" s="816"/>
      <c r="T23" s="816"/>
      <c r="U23" s="816"/>
      <c r="V23" s="816">
        <v>4090</v>
      </c>
      <c r="W23" s="816"/>
      <c r="X23" s="816"/>
      <c r="Y23" s="816"/>
      <c r="Z23" s="816"/>
      <c r="AA23" s="816">
        <v>304</v>
      </c>
      <c r="AB23" s="816"/>
      <c r="AC23" s="816"/>
      <c r="AD23" s="816"/>
      <c r="AE23" s="817"/>
      <c r="AF23" s="818">
        <v>299</v>
      </c>
      <c r="AG23" s="816"/>
      <c r="AH23" s="816"/>
      <c r="AI23" s="816"/>
      <c r="AJ23" s="819"/>
      <c r="AK23" s="820"/>
      <c r="AL23" s="821"/>
      <c r="AM23" s="821"/>
      <c r="AN23" s="821"/>
      <c r="AO23" s="821"/>
      <c r="AP23" s="816">
        <v>4246</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154</v>
      </c>
      <c r="R28" s="845"/>
      <c r="S28" s="845"/>
      <c r="T28" s="845"/>
      <c r="U28" s="845"/>
      <c r="V28" s="845">
        <v>154</v>
      </c>
      <c r="W28" s="845"/>
      <c r="X28" s="845"/>
      <c r="Y28" s="845"/>
      <c r="Z28" s="845"/>
      <c r="AA28" s="845">
        <v>0</v>
      </c>
      <c r="AB28" s="845"/>
      <c r="AC28" s="845"/>
      <c r="AD28" s="845"/>
      <c r="AE28" s="846"/>
      <c r="AF28" s="847">
        <v>0</v>
      </c>
      <c r="AG28" s="845"/>
      <c r="AH28" s="845"/>
      <c r="AI28" s="845"/>
      <c r="AJ28" s="848"/>
      <c r="AK28" s="849">
        <v>36</v>
      </c>
      <c r="AL28" s="840"/>
      <c r="AM28" s="840"/>
      <c r="AN28" s="840"/>
      <c r="AO28" s="840"/>
      <c r="AP28" s="840" t="s">
        <v>556</v>
      </c>
      <c r="AQ28" s="840"/>
      <c r="AR28" s="840"/>
      <c r="AS28" s="840"/>
      <c r="AT28" s="840"/>
      <c r="AU28" s="840" t="s">
        <v>556</v>
      </c>
      <c r="AV28" s="840"/>
      <c r="AW28" s="840"/>
      <c r="AX28" s="840"/>
      <c r="AY28" s="840"/>
      <c r="AZ28" s="841" t="s">
        <v>556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45</v>
      </c>
      <c r="R29" s="781"/>
      <c r="S29" s="781"/>
      <c r="T29" s="781"/>
      <c r="U29" s="781"/>
      <c r="V29" s="781">
        <v>45</v>
      </c>
      <c r="W29" s="781"/>
      <c r="X29" s="781"/>
      <c r="Y29" s="781"/>
      <c r="Z29" s="781"/>
      <c r="AA29" s="781">
        <v>0</v>
      </c>
      <c r="AB29" s="781"/>
      <c r="AC29" s="781"/>
      <c r="AD29" s="781"/>
      <c r="AE29" s="782"/>
      <c r="AF29" s="783" t="s">
        <v>119</v>
      </c>
      <c r="AG29" s="784"/>
      <c r="AH29" s="784"/>
      <c r="AI29" s="784"/>
      <c r="AJ29" s="785"/>
      <c r="AK29" s="852">
        <v>17</v>
      </c>
      <c r="AL29" s="853"/>
      <c r="AM29" s="853"/>
      <c r="AN29" s="853"/>
      <c r="AO29" s="853"/>
      <c r="AP29" s="853" t="s">
        <v>556</v>
      </c>
      <c r="AQ29" s="853"/>
      <c r="AR29" s="853"/>
      <c r="AS29" s="853"/>
      <c r="AT29" s="853"/>
      <c r="AU29" s="853" t="s">
        <v>557</v>
      </c>
      <c r="AV29" s="853"/>
      <c r="AW29" s="853"/>
      <c r="AX29" s="853"/>
      <c r="AY29" s="853"/>
      <c r="AZ29" s="854" t="s">
        <v>556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97</v>
      </c>
      <c r="R30" s="781"/>
      <c r="S30" s="781"/>
      <c r="T30" s="781"/>
      <c r="U30" s="781"/>
      <c r="V30" s="781">
        <v>97</v>
      </c>
      <c r="W30" s="781"/>
      <c r="X30" s="781"/>
      <c r="Y30" s="781"/>
      <c r="Z30" s="781"/>
      <c r="AA30" s="781">
        <v>0</v>
      </c>
      <c r="AB30" s="781"/>
      <c r="AC30" s="781"/>
      <c r="AD30" s="781"/>
      <c r="AE30" s="782"/>
      <c r="AF30" s="783" t="s">
        <v>397</v>
      </c>
      <c r="AG30" s="784"/>
      <c r="AH30" s="784"/>
      <c r="AI30" s="784"/>
      <c r="AJ30" s="785"/>
      <c r="AK30" s="852">
        <v>65</v>
      </c>
      <c r="AL30" s="853"/>
      <c r="AM30" s="853"/>
      <c r="AN30" s="853"/>
      <c r="AO30" s="853"/>
      <c r="AP30" s="853">
        <v>333</v>
      </c>
      <c r="AQ30" s="853"/>
      <c r="AR30" s="853"/>
      <c r="AS30" s="853"/>
      <c r="AT30" s="853"/>
      <c r="AU30" s="853">
        <v>312</v>
      </c>
      <c r="AV30" s="853"/>
      <c r="AW30" s="853"/>
      <c r="AX30" s="853"/>
      <c r="AY30" s="853"/>
      <c r="AZ30" s="854" t="s">
        <v>556</v>
      </c>
      <c r="BA30" s="854"/>
      <c r="BB30" s="854"/>
      <c r="BC30" s="854"/>
      <c r="BD30" s="854"/>
      <c r="BE30" s="850" t="s">
        <v>398</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399</v>
      </c>
      <c r="C31" s="778"/>
      <c r="D31" s="778"/>
      <c r="E31" s="778"/>
      <c r="F31" s="778"/>
      <c r="G31" s="778"/>
      <c r="H31" s="778"/>
      <c r="I31" s="778"/>
      <c r="J31" s="778"/>
      <c r="K31" s="778"/>
      <c r="L31" s="778"/>
      <c r="M31" s="778"/>
      <c r="N31" s="778"/>
      <c r="O31" s="778"/>
      <c r="P31" s="779"/>
      <c r="Q31" s="780">
        <v>121</v>
      </c>
      <c r="R31" s="781"/>
      <c r="S31" s="781"/>
      <c r="T31" s="781"/>
      <c r="U31" s="781"/>
      <c r="V31" s="781">
        <v>121</v>
      </c>
      <c r="W31" s="781"/>
      <c r="X31" s="781"/>
      <c r="Y31" s="781"/>
      <c r="Z31" s="781"/>
      <c r="AA31" s="781">
        <v>0</v>
      </c>
      <c r="AB31" s="781"/>
      <c r="AC31" s="781"/>
      <c r="AD31" s="781"/>
      <c r="AE31" s="782"/>
      <c r="AF31" s="783" t="s">
        <v>397</v>
      </c>
      <c r="AG31" s="784"/>
      <c r="AH31" s="784"/>
      <c r="AI31" s="784"/>
      <c r="AJ31" s="785"/>
      <c r="AK31" s="852">
        <v>78</v>
      </c>
      <c r="AL31" s="853"/>
      <c r="AM31" s="853"/>
      <c r="AN31" s="853"/>
      <c r="AO31" s="853"/>
      <c r="AP31" s="853">
        <v>216</v>
      </c>
      <c r="AQ31" s="853"/>
      <c r="AR31" s="853"/>
      <c r="AS31" s="853"/>
      <c r="AT31" s="853"/>
      <c r="AU31" s="853">
        <v>215</v>
      </c>
      <c r="AV31" s="853"/>
      <c r="AW31" s="853"/>
      <c r="AX31" s="853"/>
      <c r="AY31" s="853"/>
      <c r="AZ31" s="854" t="s">
        <v>556</v>
      </c>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0</v>
      </c>
      <c r="AG63" s="864"/>
      <c r="AH63" s="864"/>
      <c r="AI63" s="864"/>
      <c r="AJ63" s="865"/>
      <c r="AK63" s="866"/>
      <c r="AL63" s="861"/>
      <c r="AM63" s="861"/>
      <c r="AN63" s="861"/>
      <c r="AO63" s="861"/>
      <c r="AP63" s="864">
        <v>549</v>
      </c>
      <c r="AQ63" s="864"/>
      <c r="AR63" s="864"/>
      <c r="AS63" s="864"/>
      <c r="AT63" s="864"/>
      <c r="AU63" s="864">
        <v>527</v>
      </c>
      <c r="AV63" s="864"/>
      <c r="AW63" s="864"/>
      <c r="AX63" s="864"/>
      <c r="AY63" s="864"/>
      <c r="AZ63" s="868"/>
      <c r="BA63" s="868"/>
      <c r="BB63" s="868"/>
      <c r="BC63" s="868"/>
      <c r="BD63" s="868"/>
      <c r="BE63" s="869"/>
      <c r="BF63" s="869"/>
      <c r="BG63" s="869"/>
      <c r="BH63" s="869"/>
      <c r="BI63" s="870"/>
      <c r="BJ63" s="871" t="s">
        <v>383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403</v>
      </c>
      <c r="B66" s="763"/>
      <c r="C66" s="763"/>
      <c r="D66" s="763"/>
      <c r="E66" s="763"/>
      <c r="F66" s="763"/>
      <c r="G66" s="763"/>
      <c r="H66" s="763"/>
      <c r="I66" s="763"/>
      <c r="J66" s="763"/>
      <c r="K66" s="763"/>
      <c r="L66" s="763"/>
      <c r="M66" s="763"/>
      <c r="N66" s="763"/>
      <c r="O66" s="763"/>
      <c r="P66" s="764"/>
      <c r="Q66" s="739" t="s">
        <v>386</v>
      </c>
      <c r="R66" s="740"/>
      <c r="S66" s="740"/>
      <c r="T66" s="740"/>
      <c r="U66" s="741"/>
      <c r="V66" s="739" t="s">
        <v>387</v>
      </c>
      <c r="W66" s="740"/>
      <c r="X66" s="740"/>
      <c r="Y66" s="740"/>
      <c r="Z66" s="741"/>
      <c r="AA66" s="739" t="s">
        <v>388</v>
      </c>
      <c r="AB66" s="740"/>
      <c r="AC66" s="740"/>
      <c r="AD66" s="740"/>
      <c r="AE66" s="741"/>
      <c r="AF66" s="874" t="s">
        <v>404</v>
      </c>
      <c r="AG66" s="835"/>
      <c r="AH66" s="835"/>
      <c r="AI66" s="835"/>
      <c r="AJ66" s="875"/>
      <c r="AK66" s="739" t="s">
        <v>405</v>
      </c>
      <c r="AL66" s="763"/>
      <c r="AM66" s="763"/>
      <c r="AN66" s="763"/>
      <c r="AO66" s="764"/>
      <c r="AP66" s="739" t="s">
        <v>406</v>
      </c>
      <c r="AQ66" s="740"/>
      <c r="AR66" s="740"/>
      <c r="AS66" s="740"/>
      <c r="AT66" s="741"/>
      <c r="AU66" s="739" t="s">
        <v>407</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558</v>
      </c>
      <c r="C68" s="892"/>
      <c r="D68" s="892"/>
      <c r="E68" s="892"/>
      <c r="F68" s="892"/>
      <c r="G68" s="892"/>
      <c r="H68" s="892"/>
      <c r="I68" s="892"/>
      <c r="J68" s="892"/>
      <c r="K68" s="892"/>
      <c r="L68" s="892"/>
      <c r="M68" s="892"/>
      <c r="N68" s="892"/>
      <c r="O68" s="892"/>
      <c r="P68" s="893"/>
      <c r="Q68" s="894">
        <v>95</v>
      </c>
      <c r="R68" s="888"/>
      <c r="S68" s="888"/>
      <c r="T68" s="888"/>
      <c r="U68" s="888"/>
      <c r="V68" s="888">
        <v>93</v>
      </c>
      <c r="W68" s="888"/>
      <c r="X68" s="888"/>
      <c r="Y68" s="888"/>
      <c r="Z68" s="888"/>
      <c r="AA68" s="888">
        <v>2</v>
      </c>
      <c r="AB68" s="888"/>
      <c r="AC68" s="888"/>
      <c r="AD68" s="888"/>
      <c r="AE68" s="888"/>
      <c r="AF68" s="888">
        <v>2</v>
      </c>
      <c r="AG68" s="888"/>
      <c r="AH68" s="888"/>
      <c r="AI68" s="888"/>
      <c r="AJ68" s="888"/>
      <c r="AK68" s="888" t="s">
        <v>556</v>
      </c>
      <c r="AL68" s="888"/>
      <c r="AM68" s="888"/>
      <c r="AN68" s="888"/>
      <c r="AO68" s="888"/>
      <c r="AP68" s="888" t="s">
        <v>556</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559</v>
      </c>
      <c r="C69" s="896"/>
      <c r="D69" s="896"/>
      <c r="E69" s="896"/>
      <c r="F69" s="896"/>
      <c r="G69" s="896"/>
      <c r="H69" s="896"/>
      <c r="I69" s="896"/>
      <c r="J69" s="896"/>
      <c r="K69" s="896"/>
      <c r="L69" s="896"/>
      <c r="M69" s="896"/>
      <c r="N69" s="896"/>
      <c r="O69" s="896"/>
      <c r="P69" s="897"/>
      <c r="Q69" s="898">
        <v>170</v>
      </c>
      <c r="R69" s="853"/>
      <c r="S69" s="853"/>
      <c r="T69" s="853"/>
      <c r="U69" s="853"/>
      <c r="V69" s="853">
        <v>165</v>
      </c>
      <c r="W69" s="853"/>
      <c r="X69" s="853"/>
      <c r="Y69" s="853"/>
      <c r="Z69" s="853"/>
      <c r="AA69" s="853">
        <v>5</v>
      </c>
      <c r="AB69" s="853"/>
      <c r="AC69" s="853"/>
      <c r="AD69" s="853"/>
      <c r="AE69" s="853"/>
      <c r="AF69" s="853">
        <v>5</v>
      </c>
      <c r="AG69" s="853"/>
      <c r="AH69" s="853"/>
      <c r="AI69" s="853"/>
      <c r="AJ69" s="853"/>
      <c r="AK69" s="853">
        <v>20</v>
      </c>
      <c r="AL69" s="853"/>
      <c r="AM69" s="853"/>
      <c r="AN69" s="853"/>
      <c r="AO69" s="853"/>
      <c r="AP69" s="853" t="s">
        <v>556</v>
      </c>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560</v>
      </c>
      <c r="C70" s="896"/>
      <c r="D70" s="896"/>
      <c r="E70" s="896"/>
      <c r="F70" s="896"/>
      <c r="G70" s="896"/>
      <c r="H70" s="896"/>
      <c r="I70" s="896"/>
      <c r="J70" s="896"/>
      <c r="K70" s="896"/>
      <c r="L70" s="896"/>
      <c r="M70" s="896"/>
      <c r="N70" s="896"/>
      <c r="O70" s="896"/>
      <c r="P70" s="897"/>
      <c r="Q70" s="898">
        <v>1340</v>
      </c>
      <c r="R70" s="853"/>
      <c r="S70" s="853"/>
      <c r="T70" s="853"/>
      <c r="U70" s="853"/>
      <c r="V70" s="853">
        <v>1332</v>
      </c>
      <c r="W70" s="853"/>
      <c r="X70" s="853"/>
      <c r="Y70" s="853"/>
      <c r="Z70" s="853"/>
      <c r="AA70" s="853">
        <v>8</v>
      </c>
      <c r="AB70" s="853"/>
      <c r="AC70" s="853"/>
      <c r="AD70" s="853"/>
      <c r="AE70" s="853"/>
      <c r="AF70" s="853">
        <v>8</v>
      </c>
      <c r="AG70" s="853"/>
      <c r="AH70" s="853"/>
      <c r="AI70" s="853"/>
      <c r="AJ70" s="853"/>
      <c r="AK70" s="853" t="s">
        <v>556</v>
      </c>
      <c r="AL70" s="853"/>
      <c r="AM70" s="853"/>
      <c r="AN70" s="853"/>
      <c r="AO70" s="853"/>
      <c r="AP70" s="853">
        <v>380</v>
      </c>
      <c r="AQ70" s="853"/>
      <c r="AR70" s="853"/>
      <c r="AS70" s="853"/>
      <c r="AT70" s="853"/>
      <c r="AU70" s="853">
        <v>38</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561</v>
      </c>
      <c r="C71" s="896"/>
      <c r="D71" s="896"/>
      <c r="E71" s="896"/>
      <c r="F71" s="896"/>
      <c r="G71" s="896"/>
      <c r="H71" s="896"/>
      <c r="I71" s="896"/>
      <c r="J71" s="896"/>
      <c r="K71" s="896"/>
      <c r="L71" s="896"/>
      <c r="M71" s="896"/>
      <c r="N71" s="896"/>
      <c r="O71" s="896"/>
      <c r="P71" s="897"/>
      <c r="Q71" s="898">
        <v>13</v>
      </c>
      <c r="R71" s="853"/>
      <c r="S71" s="853"/>
      <c r="T71" s="853"/>
      <c r="U71" s="853"/>
      <c r="V71" s="853">
        <v>13</v>
      </c>
      <c r="W71" s="853"/>
      <c r="X71" s="853"/>
      <c r="Y71" s="853"/>
      <c r="Z71" s="853"/>
      <c r="AA71" s="853">
        <v>0</v>
      </c>
      <c r="AB71" s="853"/>
      <c r="AC71" s="853"/>
      <c r="AD71" s="853"/>
      <c r="AE71" s="853"/>
      <c r="AF71" s="853">
        <v>0</v>
      </c>
      <c r="AG71" s="853"/>
      <c r="AH71" s="853"/>
      <c r="AI71" s="853"/>
      <c r="AJ71" s="853"/>
      <c r="AK71" s="853">
        <v>0</v>
      </c>
      <c r="AL71" s="853"/>
      <c r="AM71" s="853"/>
      <c r="AN71" s="853"/>
      <c r="AO71" s="853"/>
      <c r="AP71" s="853" t="s">
        <v>556</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408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15</v>
      </c>
      <c r="AG88" s="864"/>
      <c r="AH88" s="864"/>
      <c r="AI88" s="864"/>
      <c r="AJ88" s="864"/>
      <c r="AK88" s="861"/>
      <c r="AL88" s="861"/>
      <c r="AM88" s="861"/>
      <c r="AN88" s="861"/>
      <c r="AO88" s="861"/>
      <c r="AP88" s="864">
        <v>380</v>
      </c>
      <c r="AQ88" s="864"/>
      <c r="AR88" s="864"/>
      <c r="AS88" s="864"/>
      <c r="AT88" s="864"/>
      <c r="AU88" s="864">
        <v>38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409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417</v>
      </c>
      <c r="AB109" s="917"/>
      <c r="AC109" s="917"/>
      <c r="AD109" s="917"/>
      <c r="AE109" s="918"/>
      <c r="AF109" s="916" t="s">
        <v>299</v>
      </c>
      <c r="AG109" s="917"/>
      <c r="AH109" s="917"/>
      <c r="AI109" s="917"/>
      <c r="AJ109" s="918"/>
      <c r="AK109" s="916" t="s">
        <v>298</v>
      </c>
      <c r="AL109" s="917"/>
      <c r="AM109" s="917"/>
      <c r="AN109" s="917"/>
      <c r="AO109" s="918"/>
      <c r="AP109" s="916" t="s">
        <v>418</v>
      </c>
      <c r="AQ109" s="917"/>
      <c r="AR109" s="917"/>
      <c r="AS109" s="917"/>
      <c r="AT109" s="919"/>
      <c r="AU109" s="936" t="s">
        <v>416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417</v>
      </c>
      <c r="BR109" s="917"/>
      <c r="BS109" s="917"/>
      <c r="BT109" s="917"/>
      <c r="BU109" s="918"/>
      <c r="BV109" s="916" t="s">
        <v>299</v>
      </c>
      <c r="BW109" s="917"/>
      <c r="BX109" s="917"/>
      <c r="BY109" s="917"/>
      <c r="BZ109" s="918"/>
      <c r="CA109" s="916" t="s">
        <v>298</v>
      </c>
      <c r="CB109" s="917"/>
      <c r="CC109" s="917"/>
      <c r="CD109" s="917"/>
      <c r="CE109" s="918"/>
      <c r="CF109" s="937" t="s">
        <v>418</v>
      </c>
      <c r="CG109" s="937"/>
      <c r="CH109" s="937"/>
      <c r="CI109" s="937"/>
      <c r="CJ109" s="937"/>
      <c r="CK109" s="916" t="s">
        <v>419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417</v>
      </c>
      <c r="DH109" s="917"/>
      <c r="DI109" s="917"/>
      <c r="DJ109" s="917"/>
      <c r="DK109" s="918"/>
      <c r="DL109" s="916" t="s">
        <v>299</v>
      </c>
      <c r="DM109" s="917"/>
      <c r="DN109" s="917"/>
      <c r="DO109" s="917"/>
      <c r="DP109" s="918"/>
      <c r="DQ109" s="916" t="s">
        <v>298</v>
      </c>
      <c r="DR109" s="917"/>
      <c r="DS109" s="917"/>
      <c r="DT109" s="917"/>
      <c r="DU109" s="918"/>
      <c r="DV109" s="916" t="s">
        <v>418</v>
      </c>
      <c r="DW109" s="917"/>
      <c r="DX109" s="917"/>
      <c r="DY109" s="917"/>
      <c r="DZ109" s="919"/>
    </row>
    <row r="110" spans="1:131" s="226" customFormat="1" ht="26.25" customHeight="1">
      <c r="A110" s="920" t="s">
        <v>420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484899</v>
      </c>
      <c r="AB110" s="924"/>
      <c r="AC110" s="924"/>
      <c r="AD110" s="924"/>
      <c r="AE110" s="925"/>
      <c r="AF110" s="926">
        <v>535725</v>
      </c>
      <c r="AG110" s="924"/>
      <c r="AH110" s="924"/>
      <c r="AI110" s="924"/>
      <c r="AJ110" s="925"/>
      <c r="AK110" s="926">
        <v>493680</v>
      </c>
      <c r="AL110" s="924"/>
      <c r="AM110" s="924"/>
      <c r="AN110" s="924"/>
      <c r="AO110" s="925"/>
      <c r="AP110" s="927">
        <v>21.4</v>
      </c>
      <c r="AQ110" s="928"/>
      <c r="AR110" s="928"/>
      <c r="AS110" s="928"/>
      <c r="AT110" s="929"/>
      <c r="AU110" s="930" t="s">
        <v>64</v>
      </c>
      <c r="AV110" s="931"/>
      <c r="AW110" s="931"/>
      <c r="AX110" s="931"/>
      <c r="AY110" s="931"/>
      <c r="AZ110" s="972" t="s">
        <v>421</v>
      </c>
      <c r="BA110" s="921"/>
      <c r="BB110" s="921"/>
      <c r="BC110" s="921"/>
      <c r="BD110" s="921"/>
      <c r="BE110" s="921"/>
      <c r="BF110" s="921"/>
      <c r="BG110" s="921"/>
      <c r="BH110" s="921"/>
      <c r="BI110" s="921"/>
      <c r="BJ110" s="921"/>
      <c r="BK110" s="921"/>
      <c r="BL110" s="921"/>
      <c r="BM110" s="921"/>
      <c r="BN110" s="921"/>
      <c r="BO110" s="921"/>
      <c r="BP110" s="922"/>
      <c r="BQ110" s="958">
        <v>4578082</v>
      </c>
      <c r="BR110" s="959"/>
      <c r="BS110" s="959"/>
      <c r="BT110" s="959"/>
      <c r="BU110" s="959"/>
      <c r="BV110" s="959">
        <v>4453870</v>
      </c>
      <c r="BW110" s="959"/>
      <c r="BX110" s="959"/>
      <c r="BY110" s="959"/>
      <c r="BZ110" s="959"/>
      <c r="CA110" s="959">
        <v>4246330</v>
      </c>
      <c r="CB110" s="959"/>
      <c r="CC110" s="959"/>
      <c r="CD110" s="959"/>
      <c r="CE110" s="959"/>
      <c r="CF110" s="973">
        <v>184.1</v>
      </c>
      <c r="CG110" s="974"/>
      <c r="CH110" s="974"/>
      <c r="CI110" s="974"/>
      <c r="CJ110" s="974"/>
      <c r="CK110" s="975" t="s">
        <v>422</v>
      </c>
      <c r="CL110" s="976"/>
      <c r="CM110" s="955" t="s">
        <v>423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383</v>
      </c>
      <c r="DH110" s="959"/>
      <c r="DI110" s="959"/>
      <c r="DJ110" s="959"/>
      <c r="DK110" s="959"/>
      <c r="DL110" s="959" t="s">
        <v>424</v>
      </c>
      <c r="DM110" s="959"/>
      <c r="DN110" s="959"/>
      <c r="DO110" s="959"/>
      <c r="DP110" s="959"/>
      <c r="DQ110" s="959" t="s">
        <v>397</v>
      </c>
      <c r="DR110" s="959"/>
      <c r="DS110" s="959"/>
      <c r="DT110" s="959"/>
      <c r="DU110" s="959"/>
      <c r="DV110" s="960" t="s">
        <v>397</v>
      </c>
      <c r="DW110" s="960"/>
      <c r="DX110" s="960"/>
      <c r="DY110" s="960"/>
      <c r="DZ110" s="961"/>
    </row>
    <row r="111" spans="1:131" s="226" customFormat="1" ht="26.25" customHeight="1">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383</v>
      </c>
      <c r="AB111" s="966"/>
      <c r="AC111" s="966"/>
      <c r="AD111" s="966"/>
      <c r="AE111" s="967"/>
      <c r="AF111" s="968" t="s">
        <v>383</v>
      </c>
      <c r="AG111" s="966"/>
      <c r="AH111" s="966"/>
      <c r="AI111" s="966"/>
      <c r="AJ111" s="967"/>
      <c r="AK111" s="968" t="s">
        <v>383</v>
      </c>
      <c r="AL111" s="966"/>
      <c r="AM111" s="966"/>
      <c r="AN111" s="966"/>
      <c r="AO111" s="967"/>
      <c r="AP111" s="969" t="s">
        <v>119</v>
      </c>
      <c r="AQ111" s="970"/>
      <c r="AR111" s="970"/>
      <c r="AS111" s="970"/>
      <c r="AT111" s="971"/>
      <c r="AU111" s="932"/>
      <c r="AV111" s="933"/>
      <c r="AW111" s="933"/>
      <c r="AX111" s="933"/>
      <c r="AY111" s="933"/>
      <c r="AZ111" s="981" t="s">
        <v>426</v>
      </c>
      <c r="BA111" s="982"/>
      <c r="BB111" s="982"/>
      <c r="BC111" s="982"/>
      <c r="BD111" s="982"/>
      <c r="BE111" s="982"/>
      <c r="BF111" s="982"/>
      <c r="BG111" s="982"/>
      <c r="BH111" s="982"/>
      <c r="BI111" s="982"/>
      <c r="BJ111" s="982"/>
      <c r="BK111" s="982"/>
      <c r="BL111" s="982"/>
      <c r="BM111" s="982"/>
      <c r="BN111" s="982"/>
      <c r="BO111" s="982"/>
      <c r="BP111" s="983"/>
      <c r="BQ111" s="951">
        <v>33120</v>
      </c>
      <c r="BR111" s="952"/>
      <c r="BS111" s="952"/>
      <c r="BT111" s="952"/>
      <c r="BU111" s="952"/>
      <c r="BV111" s="952">
        <v>27600</v>
      </c>
      <c r="BW111" s="952"/>
      <c r="BX111" s="952"/>
      <c r="BY111" s="952"/>
      <c r="BZ111" s="952"/>
      <c r="CA111" s="952">
        <v>22080</v>
      </c>
      <c r="CB111" s="952"/>
      <c r="CC111" s="952"/>
      <c r="CD111" s="952"/>
      <c r="CE111" s="952"/>
      <c r="CF111" s="946">
        <v>1</v>
      </c>
      <c r="CG111" s="947"/>
      <c r="CH111" s="947"/>
      <c r="CI111" s="947"/>
      <c r="CJ111" s="947"/>
      <c r="CK111" s="977"/>
      <c r="CL111" s="978"/>
      <c r="CM111" s="948" t="s">
        <v>427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119</v>
      </c>
      <c r="DH111" s="952"/>
      <c r="DI111" s="952"/>
      <c r="DJ111" s="952"/>
      <c r="DK111" s="952"/>
      <c r="DL111" s="952" t="s">
        <v>383</v>
      </c>
      <c r="DM111" s="952"/>
      <c r="DN111" s="952"/>
      <c r="DO111" s="952"/>
      <c r="DP111" s="952"/>
      <c r="DQ111" s="952" t="s">
        <v>383</v>
      </c>
      <c r="DR111" s="952"/>
      <c r="DS111" s="952"/>
      <c r="DT111" s="952"/>
      <c r="DU111" s="952"/>
      <c r="DV111" s="953" t="s">
        <v>383</v>
      </c>
      <c r="DW111" s="953"/>
      <c r="DX111" s="953"/>
      <c r="DY111" s="953"/>
      <c r="DZ111" s="954"/>
    </row>
    <row r="112" spans="1:131" s="226" customFormat="1" ht="26.25" customHeight="1">
      <c r="A112" s="984" t="s">
        <v>428</v>
      </c>
      <c r="B112" s="985"/>
      <c r="C112" s="982" t="s">
        <v>429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119</v>
      </c>
      <c r="AB112" s="991"/>
      <c r="AC112" s="991"/>
      <c r="AD112" s="991"/>
      <c r="AE112" s="992"/>
      <c r="AF112" s="993" t="s">
        <v>424</v>
      </c>
      <c r="AG112" s="991"/>
      <c r="AH112" s="991"/>
      <c r="AI112" s="991"/>
      <c r="AJ112" s="992"/>
      <c r="AK112" s="993" t="s">
        <v>383</v>
      </c>
      <c r="AL112" s="991"/>
      <c r="AM112" s="991"/>
      <c r="AN112" s="991"/>
      <c r="AO112" s="992"/>
      <c r="AP112" s="994" t="s">
        <v>383</v>
      </c>
      <c r="AQ112" s="995"/>
      <c r="AR112" s="995"/>
      <c r="AS112" s="995"/>
      <c r="AT112" s="996"/>
      <c r="AU112" s="932"/>
      <c r="AV112" s="933"/>
      <c r="AW112" s="933"/>
      <c r="AX112" s="933"/>
      <c r="AY112" s="933"/>
      <c r="AZ112" s="981" t="s">
        <v>430</v>
      </c>
      <c r="BA112" s="982"/>
      <c r="BB112" s="982"/>
      <c r="BC112" s="982"/>
      <c r="BD112" s="982"/>
      <c r="BE112" s="982"/>
      <c r="BF112" s="982"/>
      <c r="BG112" s="982"/>
      <c r="BH112" s="982"/>
      <c r="BI112" s="982"/>
      <c r="BJ112" s="982"/>
      <c r="BK112" s="982"/>
      <c r="BL112" s="982"/>
      <c r="BM112" s="982"/>
      <c r="BN112" s="982"/>
      <c r="BO112" s="982"/>
      <c r="BP112" s="983"/>
      <c r="BQ112" s="951">
        <v>594418</v>
      </c>
      <c r="BR112" s="952"/>
      <c r="BS112" s="952"/>
      <c r="BT112" s="952"/>
      <c r="BU112" s="952"/>
      <c r="BV112" s="952">
        <v>554270</v>
      </c>
      <c r="BW112" s="952"/>
      <c r="BX112" s="952"/>
      <c r="BY112" s="952"/>
      <c r="BZ112" s="952"/>
      <c r="CA112" s="952">
        <v>519663</v>
      </c>
      <c r="CB112" s="952"/>
      <c r="CC112" s="952"/>
      <c r="CD112" s="952"/>
      <c r="CE112" s="952"/>
      <c r="CF112" s="946">
        <v>22.5</v>
      </c>
      <c r="CG112" s="947"/>
      <c r="CH112" s="947"/>
      <c r="CI112" s="947"/>
      <c r="CJ112" s="947"/>
      <c r="CK112" s="977"/>
      <c r="CL112" s="978"/>
      <c r="CM112" s="948" t="s">
        <v>431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119</v>
      </c>
      <c r="DH112" s="952"/>
      <c r="DI112" s="952"/>
      <c r="DJ112" s="952"/>
      <c r="DK112" s="952"/>
      <c r="DL112" s="952" t="s">
        <v>424</v>
      </c>
      <c r="DM112" s="952"/>
      <c r="DN112" s="952"/>
      <c r="DO112" s="952"/>
      <c r="DP112" s="952"/>
      <c r="DQ112" s="952" t="s">
        <v>383</v>
      </c>
      <c r="DR112" s="952"/>
      <c r="DS112" s="952"/>
      <c r="DT112" s="952"/>
      <c r="DU112" s="952"/>
      <c r="DV112" s="953" t="s">
        <v>424</v>
      </c>
      <c r="DW112" s="953"/>
      <c r="DX112" s="953"/>
      <c r="DY112" s="953"/>
      <c r="DZ112" s="954"/>
    </row>
    <row r="113" spans="1:130" s="226" customFormat="1" ht="26.25" customHeight="1">
      <c r="A113" s="986"/>
      <c r="B113" s="987"/>
      <c r="C113" s="982" t="s">
        <v>432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89546</v>
      </c>
      <c r="AB113" s="966"/>
      <c r="AC113" s="966"/>
      <c r="AD113" s="966"/>
      <c r="AE113" s="967"/>
      <c r="AF113" s="968">
        <v>87515</v>
      </c>
      <c r="AG113" s="966"/>
      <c r="AH113" s="966"/>
      <c r="AI113" s="966"/>
      <c r="AJ113" s="967"/>
      <c r="AK113" s="968">
        <v>75371</v>
      </c>
      <c r="AL113" s="966"/>
      <c r="AM113" s="966"/>
      <c r="AN113" s="966"/>
      <c r="AO113" s="967"/>
      <c r="AP113" s="969">
        <v>3.3</v>
      </c>
      <c r="AQ113" s="970"/>
      <c r="AR113" s="970"/>
      <c r="AS113" s="970"/>
      <c r="AT113" s="971"/>
      <c r="AU113" s="932"/>
      <c r="AV113" s="933"/>
      <c r="AW113" s="933"/>
      <c r="AX113" s="933"/>
      <c r="AY113" s="933"/>
      <c r="AZ113" s="981" t="s">
        <v>433</v>
      </c>
      <c r="BA113" s="982"/>
      <c r="BB113" s="982"/>
      <c r="BC113" s="982"/>
      <c r="BD113" s="982"/>
      <c r="BE113" s="982"/>
      <c r="BF113" s="982"/>
      <c r="BG113" s="982"/>
      <c r="BH113" s="982"/>
      <c r="BI113" s="982"/>
      <c r="BJ113" s="982"/>
      <c r="BK113" s="982"/>
      <c r="BL113" s="982"/>
      <c r="BM113" s="982"/>
      <c r="BN113" s="982"/>
      <c r="BO113" s="982"/>
      <c r="BP113" s="983"/>
      <c r="BQ113" s="951">
        <v>51085</v>
      </c>
      <c r="BR113" s="952"/>
      <c r="BS113" s="952"/>
      <c r="BT113" s="952"/>
      <c r="BU113" s="952"/>
      <c r="BV113" s="952">
        <v>45229</v>
      </c>
      <c r="BW113" s="952"/>
      <c r="BX113" s="952"/>
      <c r="BY113" s="952"/>
      <c r="BZ113" s="952"/>
      <c r="CA113" s="952">
        <v>38293</v>
      </c>
      <c r="CB113" s="952"/>
      <c r="CC113" s="952"/>
      <c r="CD113" s="952"/>
      <c r="CE113" s="952"/>
      <c r="CF113" s="946">
        <v>1.7</v>
      </c>
      <c r="CG113" s="947"/>
      <c r="CH113" s="947"/>
      <c r="CI113" s="947"/>
      <c r="CJ113" s="947"/>
      <c r="CK113" s="977"/>
      <c r="CL113" s="978"/>
      <c r="CM113" s="948" t="s">
        <v>434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424</v>
      </c>
      <c r="DH113" s="991"/>
      <c r="DI113" s="991"/>
      <c r="DJ113" s="991"/>
      <c r="DK113" s="992"/>
      <c r="DL113" s="993" t="s">
        <v>119</v>
      </c>
      <c r="DM113" s="991"/>
      <c r="DN113" s="991"/>
      <c r="DO113" s="991"/>
      <c r="DP113" s="992"/>
      <c r="DQ113" s="993" t="s">
        <v>383</v>
      </c>
      <c r="DR113" s="991"/>
      <c r="DS113" s="991"/>
      <c r="DT113" s="991"/>
      <c r="DU113" s="992"/>
      <c r="DV113" s="994" t="s">
        <v>383</v>
      </c>
      <c r="DW113" s="995"/>
      <c r="DX113" s="995"/>
      <c r="DY113" s="995"/>
      <c r="DZ113" s="996"/>
    </row>
    <row r="114" spans="1:130" s="226" customFormat="1" ht="26.25" customHeight="1">
      <c r="A114" s="986"/>
      <c r="B114" s="987"/>
      <c r="C114" s="982" t="s">
        <v>435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5382</v>
      </c>
      <c r="AB114" s="991"/>
      <c r="AC114" s="991"/>
      <c r="AD114" s="991"/>
      <c r="AE114" s="992"/>
      <c r="AF114" s="993">
        <v>6392</v>
      </c>
      <c r="AG114" s="991"/>
      <c r="AH114" s="991"/>
      <c r="AI114" s="991"/>
      <c r="AJ114" s="992"/>
      <c r="AK114" s="993">
        <v>7036</v>
      </c>
      <c r="AL114" s="991"/>
      <c r="AM114" s="991"/>
      <c r="AN114" s="991"/>
      <c r="AO114" s="992"/>
      <c r="AP114" s="994">
        <v>0.3</v>
      </c>
      <c r="AQ114" s="995"/>
      <c r="AR114" s="995"/>
      <c r="AS114" s="995"/>
      <c r="AT114" s="996"/>
      <c r="AU114" s="932"/>
      <c r="AV114" s="933"/>
      <c r="AW114" s="933"/>
      <c r="AX114" s="933"/>
      <c r="AY114" s="933"/>
      <c r="AZ114" s="981" t="s">
        <v>436</v>
      </c>
      <c r="BA114" s="982"/>
      <c r="BB114" s="982"/>
      <c r="BC114" s="982"/>
      <c r="BD114" s="982"/>
      <c r="BE114" s="982"/>
      <c r="BF114" s="982"/>
      <c r="BG114" s="982"/>
      <c r="BH114" s="982"/>
      <c r="BI114" s="982"/>
      <c r="BJ114" s="982"/>
      <c r="BK114" s="982"/>
      <c r="BL114" s="982"/>
      <c r="BM114" s="982"/>
      <c r="BN114" s="982"/>
      <c r="BO114" s="982"/>
      <c r="BP114" s="983"/>
      <c r="BQ114" s="951">
        <v>625142</v>
      </c>
      <c r="BR114" s="952"/>
      <c r="BS114" s="952"/>
      <c r="BT114" s="952"/>
      <c r="BU114" s="952"/>
      <c r="BV114" s="952">
        <v>597534</v>
      </c>
      <c r="BW114" s="952"/>
      <c r="BX114" s="952"/>
      <c r="BY114" s="952"/>
      <c r="BZ114" s="952"/>
      <c r="CA114" s="952">
        <v>596770</v>
      </c>
      <c r="CB114" s="952"/>
      <c r="CC114" s="952"/>
      <c r="CD114" s="952"/>
      <c r="CE114" s="952"/>
      <c r="CF114" s="946">
        <v>25.9</v>
      </c>
      <c r="CG114" s="947"/>
      <c r="CH114" s="947"/>
      <c r="CI114" s="947"/>
      <c r="CJ114" s="947"/>
      <c r="CK114" s="977"/>
      <c r="CL114" s="978"/>
      <c r="CM114" s="948" t="s">
        <v>437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383</v>
      </c>
      <c r="DH114" s="991"/>
      <c r="DI114" s="991"/>
      <c r="DJ114" s="991"/>
      <c r="DK114" s="992"/>
      <c r="DL114" s="993" t="s">
        <v>383</v>
      </c>
      <c r="DM114" s="991"/>
      <c r="DN114" s="991"/>
      <c r="DO114" s="991"/>
      <c r="DP114" s="992"/>
      <c r="DQ114" s="993" t="s">
        <v>383</v>
      </c>
      <c r="DR114" s="991"/>
      <c r="DS114" s="991"/>
      <c r="DT114" s="991"/>
      <c r="DU114" s="992"/>
      <c r="DV114" s="994" t="s">
        <v>383</v>
      </c>
      <c r="DW114" s="995"/>
      <c r="DX114" s="995"/>
      <c r="DY114" s="995"/>
      <c r="DZ114" s="996"/>
    </row>
    <row r="115" spans="1:130" s="226" customFormat="1" ht="26.25" customHeight="1">
      <c r="A115" s="986"/>
      <c r="B115" s="987"/>
      <c r="C115" s="982" t="s">
        <v>438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6511</v>
      </c>
      <c r="AB115" s="966"/>
      <c r="AC115" s="966"/>
      <c r="AD115" s="966"/>
      <c r="AE115" s="967"/>
      <c r="AF115" s="968">
        <v>6171</v>
      </c>
      <c r="AG115" s="966"/>
      <c r="AH115" s="966"/>
      <c r="AI115" s="966"/>
      <c r="AJ115" s="967"/>
      <c r="AK115" s="968">
        <v>5636</v>
      </c>
      <c r="AL115" s="966"/>
      <c r="AM115" s="966"/>
      <c r="AN115" s="966"/>
      <c r="AO115" s="967"/>
      <c r="AP115" s="969">
        <v>0.2</v>
      </c>
      <c r="AQ115" s="970"/>
      <c r="AR115" s="970"/>
      <c r="AS115" s="970"/>
      <c r="AT115" s="971"/>
      <c r="AU115" s="932"/>
      <c r="AV115" s="933"/>
      <c r="AW115" s="933"/>
      <c r="AX115" s="933"/>
      <c r="AY115" s="933"/>
      <c r="AZ115" s="981" t="s">
        <v>439</v>
      </c>
      <c r="BA115" s="982"/>
      <c r="BB115" s="982"/>
      <c r="BC115" s="982"/>
      <c r="BD115" s="982"/>
      <c r="BE115" s="982"/>
      <c r="BF115" s="982"/>
      <c r="BG115" s="982"/>
      <c r="BH115" s="982"/>
      <c r="BI115" s="982"/>
      <c r="BJ115" s="982"/>
      <c r="BK115" s="982"/>
      <c r="BL115" s="982"/>
      <c r="BM115" s="982"/>
      <c r="BN115" s="982"/>
      <c r="BO115" s="982"/>
      <c r="BP115" s="983"/>
      <c r="BQ115" s="951" t="s">
        <v>119</v>
      </c>
      <c r="BR115" s="952"/>
      <c r="BS115" s="952"/>
      <c r="BT115" s="952"/>
      <c r="BU115" s="952"/>
      <c r="BV115" s="952" t="s">
        <v>119</v>
      </c>
      <c r="BW115" s="952"/>
      <c r="BX115" s="952"/>
      <c r="BY115" s="952"/>
      <c r="BZ115" s="952"/>
      <c r="CA115" s="952" t="s">
        <v>383</v>
      </c>
      <c r="CB115" s="952"/>
      <c r="CC115" s="952"/>
      <c r="CD115" s="952"/>
      <c r="CE115" s="952"/>
      <c r="CF115" s="946" t="s">
        <v>119</v>
      </c>
      <c r="CG115" s="947"/>
      <c r="CH115" s="947"/>
      <c r="CI115" s="947"/>
      <c r="CJ115" s="947"/>
      <c r="CK115" s="977"/>
      <c r="CL115" s="978"/>
      <c r="CM115" s="981" t="s">
        <v>440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383</v>
      </c>
      <c r="DH115" s="991"/>
      <c r="DI115" s="991"/>
      <c r="DJ115" s="991"/>
      <c r="DK115" s="992"/>
      <c r="DL115" s="993" t="s">
        <v>383</v>
      </c>
      <c r="DM115" s="991"/>
      <c r="DN115" s="991"/>
      <c r="DO115" s="991"/>
      <c r="DP115" s="992"/>
      <c r="DQ115" s="993" t="s">
        <v>424</v>
      </c>
      <c r="DR115" s="991"/>
      <c r="DS115" s="991"/>
      <c r="DT115" s="991"/>
      <c r="DU115" s="992"/>
      <c r="DV115" s="994" t="s">
        <v>383</v>
      </c>
      <c r="DW115" s="995"/>
      <c r="DX115" s="995"/>
      <c r="DY115" s="995"/>
      <c r="DZ115" s="996"/>
    </row>
    <row r="116" spans="1:130" s="226" customFormat="1" ht="26.25" customHeight="1">
      <c r="A116" s="988"/>
      <c r="B116" s="989"/>
      <c r="C116" s="997" t="s">
        <v>441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44</v>
      </c>
      <c r="AB116" s="991"/>
      <c r="AC116" s="991"/>
      <c r="AD116" s="991"/>
      <c r="AE116" s="992"/>
      <c r="AF116" s="993">
        <v>140</v>
      </c>
      <c r="AG116" s="991"/>
      <c r="AH116" s="991"/>
      <c r="AI116" s="991"/>
      <c r="AJ116" s="992"/>
      <c r="AK116" s="993">
        <v>128</v>
      </c>
      <c r="AL116" s="991"/>
      <c r="AM116" s="991"/>
      <c r="AN116" s="991"/>
      <c r="AO116" s="992"/>
      <c r="AP116" s="994">
        <v>0</v>
      </c>
      <c r="AQ116" s="995"/>
      <c r="AR116" s="995"/>
      <c r="AS116" s="995"/>
      <c r="AT116" s="996"/>
      <c r="AU116" s="932"/>
      <c r="AV116" s="933"/>
      <c r="AW116" s="933"/>
      <c r="AX116" s="933"/>
      <c r="AY116" s="933"/>
      <c r="AZ116" s="999" t="s">
        <v>442</v>
      </c>
      <c r="BA116" s="1000"/>
      <c r="BB116" s="1000"/>
      <c r="BC116" s="1000"/>
      <c r="BD116" s="1000"/>
      <c r="BE116" s="1000"/>
      <c r="BF116" s="1000"/>
      <c r="BG116" s="1000"/>
      <c r="BH116" s="1000"/>
      <c r="BI116" s="1000"/>
      <c r="BJ116" s="1000"/>
      <c r="BK116" s="1000"/>
      <c r="BL116" s="1000"/>
      <c r="BM116" s="1000"/>
      <c r="BN116" s="1000"/>
      <c r="BO116" s="1000"/>
      <c r="BP116" s="1001"/>
      <c r="BQ116" s="951" t="s">
        <v>383</v>
      </c>
      <c r="BR116" s="952"/>
      <c r="BS116" s="952"/>
      <c r="BT116" s="952"/>
      <c r="BU116" s="952"/>
      <c r="BV116" s="952" t="s">
        <v>383</v>
      </c>
      <c r="BW116" s="952"/>
      <c r="BX116" s="952"/>
      <c r="BY116" s="952"/>
      <c r="BZ116" s="952"/>
      <c r="CA116" s="952" t="s">
        <v>383</v>
      </c>
      <c r="CB116" s="952"/>
      <c r="CC116" s="952"/>
      <c r="CD116" s="952"/>
      <c r="CE116" s="952"/>
      <c r="CF116" s="946" t="s">
        <v>383</v>
      </c>
      <c r="CG116" s="947"/>
      <c r="CH116" s="947"/>
      <c r="CI116" s="947"/>
      <c r="CJ116" s="947"/>
      <c r="CK116" s="977"/>
      <c r="CL116" s="978"/>
      <c r="CM116" s="948" t="s">
        <v>443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33120</v>
      </c>
      <c r="DH116" s="991"/>
      <c r="DI116" s="991"/>
      <c r="DJ116" s="991"/>
      <c r="DK116" s="992"/>
      <c r="DL116" s="993">
        <v>27600</v>
      </c>
      <c r="DM116" s="991"/>
      <c r="DN116" s="991"/>
      <c r="DO116" s="991"/>
      <c r="DP116" s="992"/>
      <c r="DQ116" s="993">
        <v>22080</v>
      </c>
      <c r="DR116" s="991"/>
      <c r="DS116" s="991"/>
      <c r="DT116" s="991"/>
      <c r="DU116" s="992"/>
      <c r="DV116" s="994">
        <v>1</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444</v>
      </c>
      <c r="Z117" s="918"/>
      <c r="AA117" s="1008">
        <v>586382</v>
      </c>
      <c r="AB117" s="1009"/>
      <c r="AC117" s="1009"/>
      <c r="AD117" s="1009"/>
      <c r="AE117" s="1010"/>
      <c r="AF117" s="1011">
        <v>635943</v>
      </c>
      <c r="AG117" s="1009"/>
      <c r="AH117" s="1009"/>
      <c r="AI117" s="1009"/>
      <c r="AJ117" s="1010"/>
      <c r="AK117" s="1011">
        <v>581851</v>
      </c>
      <c r="AL117" s="1009"/>
      <c r="AM117" s="1009"/>
      <c r="AN117" s="1009"/>
      <c r="AO117" s="1010"/>
      <c r="AP117" s="1012"/>
      <c r="AQ117" s="1013"/>
      <c r="AR117" s="1013"/>
      <c r="AS117" s="1013"/>
      <c r="AT117" s="1014"/>
      <c r="AU117" s="932"/>
      <c r="AV117" s="933"/>
      <c r="AW117" s="933"/>
      <c r="AX117" s="933"/>
      <c r="AY117" s="933"/>
      <c r="AZ117" s="999" t="s">
        <v>445</v>
      </c>
      <c r="BA117" s="1000"/>
      <c r="BB117" s="1000"/>
      <c r="BC117" s="1000"/>
      <c r="BD117" s="1000"/>
      <c r="BE117" s="1000"/>
      <c r="BF117" s="1000"/>
      <c r="BG117" s="1000"/>
      <c r="BH117" s="1000"/>
      <c r="BI117" s="1000"/>
      <c r="BJ117" s="1000"/>
      <c r="BK117" s="1000"/>
      <c r="BL117" s="1000"/>
      <c r="BM117" s="1000"/>
      <c r="BN117" s="1000"/>
      <c r="BO117" s="1000"/>
      <c r="BP117" s="1001"/>
      <c r="BQ117" s="951" t="s">
        <v>119</v>
      </c>
      <c r="BR117" s="952"/>
      <c r="BS117" s="952"/>
      <c r="BT117" s="952"/>
      <c r="BU117" s="952"/>
      <c r="BV117" s="952" t="s">
        <v>119</v>
      </c>
      <c r="BW117" s="952"/>
      <c r="BX117" s="952"/>
      <c r="BY117" s="952"/>
      <c r="BZ117" s="952"/>
      <c r="CA117" s="952" t="s">
        <v>119</v>
      </c>
      <c r="CB117" s="952"/>
      <c r="CC117" s="952"/>
      <c r="CD117" s="952"/>
      <c r="CE117" s="952"/>
      <c r="CF117" s="946" t="s">
        <v>119</v>
      </c>
      <c r="CG117" s="947"/>
      <c r="CH117" s="947"/>
      <c r="CI117" s="947"/>
      <c r="CJ117" s="947"/>
      <c r="CK117" s="977"/>
      <c r="CL117" s="978"/>
      <c r="CM117" s="948" t="s">
        <v>446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397</v>
      </c>
      <c r="DH117" s="991"/>
      <c r="DI117" s="991"/>
      <c r="DJ117" s="991"/>
      <c r="DK117" s="992"/>
      <c r="DL117" s="993" t="s">
        <v>119</v>
      </c>
      <c r="DM117" s="991"/>
      <c r="DN117" s="991"/>
      <c r="DO117" s="991"/>
      <c r="DP117" s="992"/>
      <c r="DQ117" s="993" t="s">
        <v>119</v>
      </c>
      <c r="DR117" s="991"/>
      <c r="DS117" s="991"/>
      <c r="DT117" s="991"/>
      <c r="DU117" s="992"/>
      <c r="DV117" s="994" t="s">
        <v>119</v>
      </c>
      <c r="DW117" s="995"/>
      <c r="DX117" s="995"/>
      <c r="DY117" s="995"/>
      <c r="DZ117" s="996"/>
    </row>
    <row r="118" spans="1:130" s="226" customFormat="1" ht="26.25" customHeight="1">
      <c r="A118" s="936" t="s">
        <v>419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417</v>
      </c>
      <c r="AB118" s="917"/>
      <c r="AC118" s="917"/>
      <c r="AD118" s="917"/>
      <c r="AE118" s="918"/>
      <c r="AF118" s="916" t="s">
        <v>299</v>
      </c>
      <c r="AG118" s="917"/>
      <c r="AH118" s="917"/>
      <c r="AI118" s="917"/>
      <c r="AJ118" s="918"/>
      <c r="AK118" s="916" t="s">
        <v>298</v>
      </c>
      <c r="AL118" s="917"/>
      <c r="AM118" s="917"/>
      <c r="AN118" s="917"/>
      <c r="AO118" s="918"/>
      <c r="AP118" s="1003" t="s">
        <v>418</v>
      </c>
      <c r="AQ118" s="1004"/>
      <c r="AR118" s="1004"/>
      <c r="AS118" s="1004"/>
      <c r="AT118" s="1005"/>
      <c r="AU118" s="932"/>
      <c r="AV118" s="933"/>
      <c r="AW118" s="933"/>
      <c r="AX118" s="933"/>
      <c r="AY118" s="933"/>
      <c r="AZ118" s="1006" t="s">
        <v>447</v>
      </c>
      <c r="BA118" s="997"/>
      <c r="BB118" s="997"/>
      <c r="BC118" s="997"/>
      <c r="BD118" s="997"/>
      <c r="BE118" s="997"/>
      <c r="BF118" s="997"/>
      <c r="BG118" s="997"/>
      <c r="BH118" s="997"/>
      <c r="BI118" s="997"/>
      <c r="BJ118" s="997"/>
      <c r="BK118" s="997"/>
      <c r="BL118" s="997"/>
      <c r="BM118" s="997"/>
      <c r="BN118" s="997"/>
      <c r="BO118" s="997"/>
      <c r="BP118" s="998"/>
      <c r="BQ118" s="1029" t="s">
        <v>119</v>
      </c>
      <c r="BR118" s="1030"/>
      <c r="BS118" s="1030"/>
      <c r="BT118" s="1030"/>
      <c r="BU118" s="1030"/>
      <c r="BV118" s="1030" t="s">
        <v>119</v>
      </c>
      <c r="BW118" s="1030"/>
      <c r="BX118" s="1030"/>
      <c r="BY118" s="1030"/>
      <c r="BZ118" s="1030"/>
      <c r="CA118" s="1030" t="s">
        <v>119</v>
      </c>
      <c r="CB118" s="1030"/>
      <c r="CC118" s="1030"/>
      <c r="CD118" s="1030"/>
      <c r="CE118" s="1030"/>
      <c r="CF118" s="946" t="s">
        <v>119</v>
      </c>
      <c r="CG118" s="947"/>
      <c r="CH118" s="947"/>
      <c r="CI118" s="947"/>
      <c r="CJ118" s="947"/>
      <c r="CK118" s="977"/>
      <c r="CL118" s="978"/>
      <c r="CM118" s="948" t="s">
        <v>448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119</v>
      </c>
      <c r="DH118" s="991"/>
      <c r="DI118" s="991"/>
      <c r="DJ118" s="991"/>
      <c r="DK118" s="992"/>
      <c r="DL118" s="993" t="s">
        <v>119</v>
      </c>
      <c r="DM118" s="991"/>
      <c r="DN118" s="991"/>
      <c r="DO118" s="991"/>
      <c r="DP118" s="992"/>
      <c r="DQ118" s="993" t="s">
        <v>119</v>
      </c>
      <c r="DR118" s="991"/>
      <c r="DS118" s="991"/>
      <c r="DT118" s="991"/>
      <c r="DU118" s="992"/>
      <c r="DV118" s="994" t="s">
        <v>119</v>
      </c>
      <c r="DW118" s="995"/>
      <c r="DX118" s="995"/>
      <c r="DY118" s="995"/>
      <c r="DZ118" s="996"/>
    </row>
    <row r="119" spans="1:130" s="226" customFormat="1" ht="26.25" customHeight="1">
      <c r="A119" s="1090" t="s">
        <v>422</v>
      </c>
      <c r="B119" s="976"/>
      <c r="C119" s="955" t="s">
        <v>423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119</v>
      </c>
      <c r="AB119" s="924"/>
      <c r="AC119" s="924"/>
      <c r="AD119" s="924"/>
      <c r="AE119" s="925"/>
      <c r="AF119" s="926" t="s">
        <v>119</v>
      </c>
      <c r="AG119" s="924"/>
      <c r="AH119" s="924"/>
      <c r="AI119" s="924"/>
      <c r="AJ119" s="925"/>
      <c r="AK119" s="926" t="s">
        <v>119</v>
      </c>
      <c r="AL119" s="924"/>
      <c r="AM119" s="924"/>
      <c r="AN119" s="924"/>
      <c r="AO119" s="925"/>
      <c r="AP119" s="927" t="s">
        <v>119</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449</v>
      </c>
      <c r="BP119" s="1038"/>
      <c r="BQ119" s="1029">
        <v>5881847</v>
      </c>
      <c r="BR119" s="1030"/>
      <c r="BS119" s="1030"/>
      <c r="BT119" s="1030"/>
      <c r="BU119" s="1030"/>
      <c r="BV119" s="1030">
        <v>5678503</v>
      </c>
      <c r="BW119" s="1030"/>
      <c r="BX119" s="1030"/>
      <c r="BY119" s="1030"/>
      <c r="BZ119" s="1030"/>
      <c r="CA119" s="1030">
        <v>5423136</v>
      </c>
      <c r="CB119" s="1030"/>
      <c r="CC119" s="1030"/>
      <c r="CD119" s="1030"/>
      <c r="CE119" s="1030"/>
      <c r="CF119" s="1031"/>
      <c r="CG119" s="1032"/>
      <c r="CH119" s="1032"/>
      <c r="CI119" s="1032"/>
      <c r="CJ119" s="1033"/>
      <c r="CK119" s="979"/>
      <c r="CL119" s="980"/>
      <c r="CM119" s="1034" t="s">
        <v>450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119</v>
      </c>
      <c r="DH119" s="1016"/>
      <c r="DI119" s="1016"/>
      <c r="DJ119" s="1016"/>
      <c r="DK119" s="1017"/>
      <c r="DL119" s="1015" t="s">
        <v>119</v>
      </c>
      <c r="DM119" s="1016"/>
      <c r="DN119" s="1016"/>
      <c r="DO119" s="1016"/>
      <c r="DP119" s="1017"/>
      <c r="DQ119" s="1015" t="s">
        <v>119</v>
      </c>
      <c r="DR119" s="1016"/>
      <c r="DS119" s="1016"/>
      <c r="DT119" s="1016"/>
      <c r="DU119" s="1017"/>
      <c r="DV119" s="1018" t="s">
        <v>119</v>
      </c>
      <c r="DW119" s="1019"/>
      <c r="DX119" s="1019"/>
      <c r="DY119" s="1019"/>
      <c r="DZ119" s="1020"/>
    </row>
    <row r="120" spans="1:130" s="226" customFormat="1" ht="26.25" customHeight="1">
      <c r="A120" s="1091"/>
      <c r="B120" s="978"/>
      <c r="C120" s="948" t="s">
        <v>427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119</v>
      </c>
      <c r="AB120" s="991"/>
      <c r="AC120" s="991"/>
      <c r="AD120" s="991"/>
      <c r="AE120" s="992"/>
      <c r="AF120" s="993" t="s">
        <v>119</v>
      </c>
      <c r="AG120" s="991"/>
      <c r="AH120" s="991"/>
      <c r="AI120" s="991"/>
      <c r="AJ120" s="992"/>
      <c r="AK120" s="993" t="s">
        <v>119</v>
      </c>
      <c r="AL120" s="991"/>
      <c r="AM120" s="991"/>
      <c r="AN120" s="991"/>
      <c r="AO120" s="992"/>
      <c r="AP120" s="994" t="s">
        <v>119</v>
      </c>
      <c r="AQ120" s="995"/>
      <c r="AR120" s="995"/>
      <c r="AS120" s="995"/>
      <c r="AT120" s="996"/>
      <c r="AU120" s="1021" t="s">
        <v>451</v>
      </c>
      <c r="AV120" s="1022"/>
      <c r="AW120" s="1022"/>
      <c r="AX120" s="1022"/>
      <c r="AY120" s="1023"/>
      <c r="AZ120" s="972" t="s">
        <v>452</v>
      </c>
      <c r="BA120" s="921"/>
      <c r="BB120" s="921"/>
      <c r="BC120" s="921"/>
      <c r="BD120" s="921"/>
      <c r="BE120" s="921"/>
      <c r="BF120" s="921"/>
      <c r="BG120" s="921"/>
      <c r="BH120" s="921"/>
      <c r="BI120" s="921"/>
      <c r="BJ120" s="921"/>
      <c r="BK120" s="921"/>
      <c r="BL120" s="921"/>
      <c r="BM120" s="921"/>
      <c r="BN120" s="921"/>
      <c r="BO120" s="921"/>
      <c r="BP120" s="922"/>
      <c r="BQ120" s="958">
        <v>2021123</v>
      </c>
      <c r="BR120" s="959"/>
      <c r="BS120" s="959"/>
      <c r="BT120" s="959"/>
      <c r="BU120" s="959"/>
      <c r="BV120" s="959">
        <v>2208397</v>
      </c>
      <c r="BW120" s="959"/>
      <c r="BX120" s="959"/>
      <c r="BY120" s="959"/>
      <c r="BZ120" s="959"/>
      <c r="CA120" s="959">
        <v>2465578</v>
      </c>
      <c r="CB120" s="959"/>
      <c r="CC120" s="959"/>
      <c r="CD120" s="959"/>
      <c r="CE120" s="959"/>
      <c r="CF120" s="973">
        <v>106.9</v>
      </c>
      <c r="CG120" s="974"/>
      <c r="CH120" s="974"/>
      <c r="CI120" s="974"/>
      <c r="CJ120" s="974"/>
      <c r="CK120" s="1039" t="s">
        <v>453</v>
      </c>
      <c r="CL120" s="1040"/>
      <c r="CM120" s="1040"/>
      <c r="CN120" s="1040"/>
      <c r="CO120" s="1041"/>
      <c r="CP120" s="1047" t="s">
        <v>454</v>
      </c>
      <c r="CQ120" s="1048"/>
      <c r="CR120" s="1048"/>
      <c r="CS120" s="1048"/>
      <c r="CT120" s="1048"/>
      <c r="CU120" s="1048"/>
      <c r="CV120" s="1048"/>
      <c r="CW120" s="1048"/>
      <c r="CX120" s="1048"/>
      <c r="CY120" s="1048"/>
      <c r="CZ120" s="1048"/>
      <c r="DA120" s="1048"/>
      <c r="DB120" s="1048"/>
      <c r="DC120" s="1048"/>
      <c r="DD120" s="1048"/>
      <c r="DE120" s="1048"/>
      <c r="DF120" s="1049"/>
      <c r="DG120" s="958">
        <v>318587</v>
      </c>
      <c r="DH120" s="959"/>
      <c r="DI120" s="959"/>
      <c r="DJ120" s="959"/>
      <c r="DK120" s="959"/>
      <c r="DL120" s="959">
        <v>319342</v>
      </c>
      <c r="DM120" s="959"/>
      <c r="DN120" s="959"/>
      <c r="DO120" s="959"/>
      <c r="DP120" s="959"/>
      <c r="DQ120" s="959">
        <v>311630</v>
      </c>
      <c r="DR120" s="959"/>
      <c r="DS120" s="959"/>
      <c r="DT120" s="959"/>
      <c r="DU120" s="959"/>
      <c r="DV120" s="960">
        <v>13.5</v>
      </c>
      <c r="DW120" s="960"/>
      <c r="DX120" s="960"/>
      <c r="DY120" s="960"/>
      <c r="DZ120" s="961"/>
    </row>
    <row r="121" spans="1:130" s="226" customFormat="1" ht="26.25" customHeight="1">
      <c r="A121" s="1091"/>
      <c r="B121" s="978"/>
      <c r="C121" s="999" t="s">
        <v>455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119</v>
      </c>
      <c r="AB121" s="991"/>
      <c r="AC121" s="991"/>
      <c r="AD121" s="991"/>
      <c r="AE121" s="992"/>
      <c r="AF121" s="993" t="s">
        <v>119</v>
      </c>
      <c r="AG121" s="991"/>
      <c r="AH121" s="991"/>
      <c r="AI121" s="991"/>
      <c r="AJ121" s="992"/>
      <c r="AK121" s="993" t="s">
        <v>397</v>
      </c>
      <c r="AL121" s="991"/>
      <c r="AM121" s="991"/>
      <c r="AN121" s="991"/>
      <c r="AO121" s="992"/>
      <c r="AP121" s="994" t="s">
        <v>119</v>
      </c>
      <c r="AQ121" s="995"/>
      <c r="AR121" s="995"/>
      <c r="AS121" s="995"/>
      <c r="AT121" s="996"/>
      <c r="AU121" s="1024"/>
      <c r="AV121" s="1025"/>
      <c r="AW121" s="1025"/>
      <c r="AX121" s="1025"/>
      <c r="AY121" s="1026"/>
      <c r="AZ121" s="981" t="s">
        <v>456</v>
      </c>
      <c r="BA121" s="982"/>
      <c r="BB121" s="982"/>
      <c r="BC121" s="982"/>
      <c r="BD121" s="982"/>
      <c r="BE121" s="982"/>
      <c r="BF121" s="982"/>
      <c r="BG121" s="982"/>
      <c r="BH121" s="982"/>
      <c r="BI121" s="982"/>
      <c r="BJ121" s="982"/>
      <c r="BK121" s="982"/>
      <c r="BL121" s="982"/>
      <c r="BM121" s="982"/>
      <c r="BN121" s="982"/>
      <c r="BO121" s="982"/>
      <c r="BP121" s="983"/>
      <c r="BQ121" s="951" t="s">
        <v>119</v>
      </c>
      <c r="BR121" s="952"/>
      <c r="BS121" s="952"/>
      <c r="BT121" s="952"/>
      <c r="BU121" s="952"/>
      <c r="BV121" s="952" t="s">
        <v>397</v>
      </c>
      <c r="BW121" s="952"/>
      <c r="BX121" s="952"/>
      <c r="BY121" s="952"/>
      <c r="BZ121" s="952"/>
      <c r="CA121" s="952" t="s">
        <v>119</v>
      </c>
      <c r="CB121" s="952"/>
      <c r="CC121" s="952"/>
      <c r="CD121" s="952"/>
      <c r="CE121" s="952"/>
      <c r="CF121" s="946" t="s">
        <v>119</v>
      </c>
      <c r="CG121" s="947"/>
      <c r="CH121" s="947"/>
      <c r="CI121" s="947"/>
      <c r="CJ121" s="947"/>
      <c r="CK121" s="1042"/>
      <c r="CL121" s="1043"/>
      <c r="CM121" s="1043"/>
      <c r="CN121" s="1043"/>
      <c r="CO121" s="1044"/>
      <c r="CP121" s="1052" t="s">
        <v>457</v>
      </c>
      <c r="CQ121" s="1053"/>
      <c r="CR121" s="1053"/>
      <c r="CS121" s="1053"/>
      <c r="CT121" s="1053"/>
      <c r="CU121" s="1053"/>
      <c r="CV121" s="1053"/>
      <c r="CW121" s="1053"/>
      <c r="CX121" s="1053"/>
      <c r="CY121" s="1053"/>
      <c r="CZ121" s="1053"/>
      <c r="DA121" s="1053"/>
      <c r="DB121" s="1053"/>
      <c r="DC121" s="1053"/>
      <c r="DD121" s="1053"/>
      <c r="DE121" s="1053"/>
      <c r="DF121" s="1054"/>
      <c r="DG121" s="951">
        <v>275831</v>
      </c>
      <c r="DH121" s="952"/>
      <c r="DI121" s="952"/>
      <c r="DJ121" s="952"/>
      <c r="DK121" s="952"/>
      <c r="DL121" s="952">
        <v>234928</v>
      </c>
      <c r="DM121" s="952"/>
      <c r="DN121" s="952"/>
      <c r="DO121" s="952"/>
      <c r="DP121" s="952"/>
      <c r="DQ121" s="952">
        <v>215024</v>
      </c>
      <c r="DR121" s="952"/>
      <c r="DS121" s="952"/>
      <c r="DT121" s="952"/>
      <c r="DU121" s="952"/>
      <c r="DV121" s="953">
        <v>9.3000000000000007</v>
      </c>
      <c r="DW121" s="953"/>
      <c r="DX121" s="953"/>
      <c r="DY121" s="953"/>
      <c r="DZ121" s="954"/>
    </row>
    <row r="122" spans="1:130" s="226" customFormat="1" ht="26.25" customHeight="1">
      <c r="A122" s="1091"/>
      <c r="B122" s="978"/>
      <c r="C122" s="948" t="s">
        <v>437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119</v>
      </c>
      <c r="AB122" s="991"/>
      <c r="AC122" s="991"/>
      <c r="AD122" s="991"/>
      <c r="AE122" s="992"/>
      <c r="AF122" s="993" t="s">
        <v>397</v>
      </c>
      <c r="AG122" s="991"/>
      <c r="AH122" s="991"/>
      <c r="AI122" s="991"/>
      <c r="AJ122" s="992"/>
      <c r="AK122" s="993" t="s">
        <v>119</v>
      </c>
      <c r="AL122" s="991"/>
      <c r="AM122" s="991"/>
      <c r="AN122" s="991"/>
      <c r="AO122" s="992"/>
      <c r="AP122" s="994" t="s">
        <v>119</v>
      </c>
      <c r="AQ122" s="995"/>
      <c r="AR122" s="995"/>
      <c r="AS122" s="995"/>
      <c r="AT122" s="996"/>
      <c r="AU122" s="1024"/>
      <c r="AV122" s="1025"/>
      <c r="AW122" s="1025"/>
      <c r="AX122" s="1025"/>
      <c r="AY122" s="1026"/>
      <c r="AZ122" s="1006" t="s">
        <v>458</v>
      </c>
      <c r="BA122" s="997"/>
      <c r="BB122" s="997"/>
      <c r="BC122" s="997"/>
      <c r="BD122" s="997"/>
      <c r="BE122" s="997"/>
      <c r="BF122" s="997"/>
      <c r="BG122" s="997"/>
      <c r="BH122" s="997"/>
      <c r="BI122" s="997"/>
      <c r="BJ122" s="997"/>
      <c r="BK122" s="997"/>
      <c r="BL122" s="997"/>
      <c r="BM122" s="997"/>
      <c r="BN122" s="997"/>
      <c r="BO122" s="997"/>
      <c r="BP122" s="998"/>
      <c r="BQ122" s="1029">
        <v>3975454</v>
      </c>
      <c r="BR122" s="1030"/>
      <c r="BS122" s="1030"/>
      <c r="BT122" s="1030"/>
      <c r="BU122" s="1030"/>
      <c r="BV122" s="1030">
        <v>3588086</v>
      </c>
      <c r="BW122" s="1030"/>
      <c r="BX122" s="1030"/>
      <c r="BY122" s="1030"/>
      <c r="BZ122" s="1030"/>
      <c r="CA122" s="1030">
        <v>3628500</v>
      </c>
      <c r="CB122" s="1030"/>
      <c r="CC122" s="1030"/>
      <c r="CD122" s="1030"/>
      <c r="CE122" s="1030"/>
      <c r="CF122" s="1050">
        <v>157.4</v>
      </c>
      <c r="CG122" s="1051"/>
      <c r="CH122" s="1051"/>
      <c r="CI122" s="1051"/>
      <c r="CJ122" s="1051"/>
      <c r="CK122" s="1042"/>
      <c r="CL122" s="1043"/>
      <c r="CM122" s="1043"/>
      <c r="CN122" s="1043"/>
      <c r="CO122" s="1044"/>
      <c r="CP122" s="1052" t="s">
        <v>459</v>
      </c>
      <c r="CQ122" s="1053"/>
      <c r="CR122" s="1053"/>
      <c r="CS122" s="1053"/>
      <c r="CT122" s="1053"/>
      <c r="CU122" s="1053"/>
      <c r="CV122" s="1053"/>
      <c r="CW122" s="1053"/>
      <c r="CX122" s="1053"/>
      <c r="CY122" s="1053"/>
      <c r="CZ122" s="1053"/>
      <c r="DA122" s="1053"/>
      <c r="DB122" s="1053"/>
      <c r="DC122" s="1053"/>
      <c r="DD122" s="1053"/>
      <c r="DE122" s="1053"/>
      <c r="DF122" s="1054"/>
      <c r="DG122" s="951" t="s">
        <v>119</v>
      </c>
      <c r="DH122" s="952"/>
      <c r="DI122" s="952"/>
      <c r="DJ122" s="952"/>
      <c r="DK122" s="952"/>
      <c r="DL122" s="952" t="s">
        <v>119</v>
      </c>
      <c r="DM122" s="952"/>
      <c r="DN122" s="952"/>
      <c r="DO122" s="952"/>
      <c r="DP122" s="952"/>
      <c r="DQ122" s="952" t="s">
        <v>119</v>
      </c>
      <c r="DR122" s="952"/>
      <c r="DS122" s="952"/>
      <c r="DT122" s="952"/>
      <c r="DU122" s="952"/>
      <c r="DV122" s="953" t="s">
        <v>119</v>
      </c>
      <c r="DW122" s="953"/>
      <c r="DX122" s="953"/>
      <c r="DY122" s="953"/>
      <c r="DZ122" s="954"/>
    </row>
    <row r="123" spans="1:130" s="226" customFormat="1" ht="26.25" customHeight="1">
      <c r="A123" s="1091"/>
      <c r="B123" s="978"/>
      <c r="C123" s="948" t="s">
        <v>443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5520</v>
      </c>
      <c r="AB123" s="991"/>
      <c r="AC123" s="991"/>
      <c r="AD123" s="991"/>
      <c r="AE123" s="992"/>
      <c r="AF123" s="993">
        <v>5520</v>
      </c>
      <c r="AG123" s="991"/>
      <c r="AH123" s="991"/>
      <c r="AI123" s="991"/>
      <c r="AJ123" s="992"/>
      <c r="AK123" s="993">
        <v>5520</v>
      </c>
      <c r="AL123" s="991"/>
      <c r="AM123" s="991"/>
      <c r="AN123" s="991"/>
      <c r="AO123" s="992"/>
      <c r="AP123" s="994">
        <v>0.2</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460</v>
      </c>
      <c r="BP123" s="1038"/>
      <c r="BQ123" s="1097">
        <v>5996577</v>
      </c>
      <c r="BR123" s="1098"/>
      <c r="BS123" s="1098"/>
      <c r="BT123" s="1098"/>
      <c r="BU123" s="1098"/>
      <c r="BV123" s="1098">
        <v>5796483</v>
      </c>
      <c r="BW123" s="1098"/>
      <c r="BX123" s="1098"/>
      <c r="BY123" s="1098"/>
      <c r="BZ123" s="1098"/>
      <c r="CA123" s="1098">
        <v>6094078</v>
      </c>
      <c r="CB123" s="1098"/>
      <c r="CC123" s="1098"/>
      <c r="CD123" s="1098"/>
      <c r="CE123" s="1098"/>
      <c r="CF123" s="1031"/>
      <c r="CG123" s="1032"/>
      <c r="CH123" s="1032"/>
      <c r="CI123" s="1032"/>
      <c r="CJ123" s="1033"/>
      <c r="CK123" s="1042"/>
      <c r="CL123" s="1043"/>
      <c r="CM123" s="1043"/>
      <c r="CN123" s="1043"/>
      <c r="CO123" s="1044"/>
      <c r="CP123" s="1052" t="s">
        <v>394</v>
      </c>
      <c r="CQ123" s="1053"/>
      <c r="CR123" s="1053"/>
      <c r="CS123" s="1053"/>
      <c r="CT123" s="1053"/>
      <c r="CU123" s="1053"/>
      <c r="CV123" s="1053"/>
      <c r="CW123" s="1053"/>
      <c r="CX123" s="1053"/>
      <c r="CY123" s="1053"/>
      <c r="CZ123" s="1053"/>
      <c r="DA123" s="1053"/>
      <c r="DB123" s="1053"/>
      <c r="DC123" s="1053"/>
      <c r="DD123" s="1053"/>
      <c r="DE123" s="1053"/>
      <c r="DF123" s="1054"/>
      <c r="DG123" s="990" t="s">
        <v>119</v>
      </c>
      <c r="DH123" s="991"/>
      <c r="DI123" s="991"/>
      <c r="DJ123" s="991"/>
      <c r="DK123" s="992"/>
      <c r="DL123" s="993" t="s">
        <v>119</v>
      </c>
      <c r="DM123" s="991"/>
      <c r="DN123" s="991"/>
      <c r="DO123" s="991"/>
      <c r="DP123" s="992"/>
      <c r="DQ123" s="993" t="s">
        <v>119</v>
      </c>
      <c r="DR123" s="991"/>
      <c r="DS123" s="991"/>
      <c r="DT123" s="991"/>
      <c r="DU123" s="992"/>
      <c r="DV123" s="994" t="s">
        <v>119</v>
      </c>
      <c r="DW123" s="995"/>
      <c r="DX123" s="995"/>
      <c r="DY123" s="995"/>
      <c r="DZ123" s="996"/>
    </row>
    <row r="124" spans="1:130" s="226" customFormat="1" ht="26.25" customHeight="1" thickBot="1">
      <c r="A124" s="1091"/>
      <c r="B124" s="978"/>
      <c r="C124" s="948" t="s">
        <v>446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119</v>
      </c>
      <c r="AB124" s="991"/>
      <c r="AC124" s="991"/>
      <c r="AD124" s="991"/>
      <c r="AE124" s="992"/>
      <c r="AF124" s="993" t="s">
        <v>119</v>
      </c>
      <c r="AG124" s="991"/>
      <c r="AH124" s="991"/>
      <c r="AI124" s="991"/>
      <c r="AJ124" s="992"/>
      <c r="AK124" s="993" t="s">
        <v>119</v>
      </c>
      <c r="AL124" s="991"/>
      <c r="AM124" s="991"/>
      <c r="AN124" s="991"/>
      <c r="AO124" s="992"/>
      <c r="AP124" s="994" t="s">
        <v>119</v>
      </c>
      <c r="AQ124" s="995"/>
      <c r="AR124" s="995"/>
      <c r="AS124" s="995"/>
      <c r="AT124" s="996"/>
      <c r="AU124" s="1093" t="s">
        <v>461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119</v>
      </c>
      <c r="BR124" s="1060"/>
      <c r="BS124" s="1060"/>
      <c r="BT124" s="1060"/>
      <c r="BU124" s="1060"/>
      <c r="BV124" s="1060" t="s">
        <v>119</v>
      </c>
      <c r="BW124" s="1060"/>
      <c r="BX124" s="1060"/>
      <c r="BY124" s="1060"/>
      <c r="BZ124" s="1060"/>
      <c r="CA124" s="1060" t="s">
        <v>119</v>
      </c>
      <c r="CB124" s="1060"/>
      <c r="CC124" s="1060"/>
      <c r="CD124" s="1060"/>
      <c r="CE124" s="1060"/>
      <c r="CF124" s="1061"/>
      <c r="CG124" s="1062"/>
      <c r="CH124" s="1062"/>
      <c r="CI124" s="1062"/>
      <c r="CJ124" s="1063"/>
      <c r="CK124" s="1045"/>
      <c r="CL124" s="1045"/>
      <c r="CM124" s="1045"/>
      <c r="CN124" s="1045"/>
      <c r="CO124" s="1046"/>
      <c r="CP124" s="1052" t="s">
        <v>462</v>
      </c>
      <c r="CQ124" s="1053"/>
      <c r="CR124" s="1053"/>
      <c r="CS124" s="1053"/>
      <c r="CT124" s="1053"/>
      <c r="CU124" s="1053"/>
      <c r="CV124" s="1053"/>
      <c r="CW124" s="1053"/>
      <c r="CX124" s="1053"/>
      <c r="CY124" s="1053"/>
      <c r="CZ124" s="1053"/>
      <c r="DA124" s="1053"/>
      <c r="DB124" s="1053"/>
      <c r="DC124" s="1053"/>
      <c r="DD124" s="1053"/>
      <c r="DE124" s="1053"/>
      <c r="DF124" s="1054"/>
      <c r="DG124" s="1037" t="s">
        <v>119</v>
      </c>
      <c r="DH124" s="1016"/>
      <c r="DI124" s="1016"/>
      <c r="DJ124" s="1016"/>
      <c r="DK124" s="1017"/>
      <c r="DL124" s="1015" t="s">
        <v>119</v>
      </c>
      <c r="DM124" s="1016"/>
      <c r="DN124" s="1016"/>
      <c r="DO124" s="1016"/>
      <c r="DP124" s="1017"/>
      <c r="DQ124" s="1015" t="s">
        <v>119</v>
      </c>
      <c r="DR124" s="1016"/>
      <c r="DS124" s="1016"/>
      <c r="DT124" s="1016"/>
      <c r="DU124" s="1017"/>
      <c r="DV124" s="1018" t="s">
        <v>119</v>
      </c>
      <c r="DW124" s="1019"/>
      <c r="DX124" s="1019"/>
      <c r="DY124" s="1019"/>
      <c r="DZ124" s="1020"/>
    </row>
    <row r="125" spans="1:130" s="226" customFormat="1" ht="26.25" customHeight="1">
      <c r="A125" s="1091"/>
      <c r="B125" s="978"/>
      <c r="C125" s="948" t="s">
        <v>448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119</v>
      </c>
      <c r="AB125" s="991"/>
      <c r="AC125" s="991"/>
      <c r="AD125" s="991"/>
      <c r="AE125" s="992"/>
      <c r="AF125" s="993" t="s">
        <v>119</v>
      </c>
      <c r="AG125" s="991"/>
      <c r="AH125" s="991"/>
      <c r="AI125" s="991"/>
      <c r="AJ125" s="992"/>
      <c r="AK125" s="993" t="s">
        <v>119</v>
      </c>
      <c r="AL125" s="991"/>
      <c r="AM125" s="991"/>
      <c r="AN125" s="991"/>
      <c r="AO125" s="992"/>
      <c r="AP125" s="994" t="s">
        <v>119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463</v>
      </c>
      <c r="CL125" s="1040"/>
      <c r="CM125" s="1040"/>
      <c r="CN125" s="1040"/>
      <c r="CO125" s="1041"/>
      <c r="CP125" s="972" t="s">
        <v>464</v>
      </c>
      <c r="CQ125" s="921"/>
      <c r="CR125" s="921"/>
      <c r="CS125" s="921"/>
      <c r="CT125" s="921"/>
      <c r="CU125" s="921"/>
      <c r="CV125" s="921"/>
      <c r="CW125" s="921"/>
      <c r="CX125" s="921"/>
      <c r="CY125" s="921"/>
      <c r="CZ125" s="921"/>
      <c r="DA125" s="921"/>
      <c r="DB125" s="921"/>
      <c r="DC125" s="921"/>
      <c r="DD125" s="921"/>
      <c r="DE125" s="921"/>
      <c r="DF125" s="922"/>
      <c r="DG125" s="958" t="s">
        <v>119</v>
      </c>
      <c r="DH125" s="959"/>
      <c r="DI125" s="959"/>
      <c r="DJ125" s="959"/>
      <c r="DK125" s="959"/>
      <c r="DL125" s="959" t="s">
        <v>119</v>
      </c>
      <c r="DM125" s="959"/>
      <c r="DN125" s="959"/>
      <c r="DO125" s="959"/>
      <c r="DP125" s="959"/>
      <c r="DQ125" s="959" t="s">
        <v>397</v>
      </c>
      <c r="DR125" s="959"/>
      <c r="DS125" s="959"/>
      <c r="DT125" s="959"/>
      <c r="DU125" s="959"/>
      <c r="DV125" s="960" t="s">
        <v>119</v>
      </c>
      <c r="DW125" s="960"/>
      <c r="DX125" s="960"/>
      <c r="DY125" s="960"/>
      <c r="DZ125" s="961"/>
    </row>
    <row r="126" spans="1:130" s="226" customFormat="1" ht="26.25" customHeight="1" thickBot="1">
      <c r="A126" s="1091"/>
      <c r="B126" s="978"/>
      <c r="C126" s="948" t="s">
        <v>450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119</v>
      </c>
      <c r="AB126" s="991"/>
      <c r="AC126" s="991"/>
      <c r="AD126" s="991"/>
      <c r="AE126" s="992"/>
      <c r="AF126" s="993" t="s">
        <v>119</v>
      </c>
      <c r="AG126" s="991"/>
      <c r="AH126" s="991"/>
      <c r="AI126" s="991"/>
      <c r="AJ126" s="992"/>
      <c r="AK126" s="993" t="s">
        <v>119</v>
      </c>
      <c r="AL126" s="991"/>
      <c r="AM126" s="991"/>
      <c r="AN126" s="991"/>
      <c r="AO126" s="992"/>
      <c r="AP126" s="994" t="s">
        <v>119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465</v>
      </c>
      <c r="CQ126" s="982"/>
      <c r="CR126" s="982"/>
      <c r="CS126" s="982"/>
      <c r="CT126" s="982"/>
      <c r="CU126" s="982"/>
      <c r="CV126" s="982"/>
      <c r="CW126" s="982"/>
      <c r="CX126" s="982"/>
      <c r="CY126" s="982"/>
      <c r="CZ126" s="982"/>
      <c r="DA126" s="982"/>
      <c r="DB126" s="982"/>
      <c r="DC126" s="982"/>
      <c r="DD126" s="982"/>
      <c r="DE126" s="982"/>
      <c r="DF126" s="983"/>
      <c r="DG126" s="951" t="s">
        <v>119</v>
      </c>
      <c r="DH126" s="952"/>
      <c r="DI126" s="952"/>
      <c r="DJ126" s="952"/>
      <c r="DK126" s="952"/>
      <c r="DL126" s="952" t="s">
        <v>397</v>
      </c>
      <c r="DM126" s="952"/>
      <c r="DN126" s="952"/>
      <c r="DO126" s="952"/>
      <c r="DP126" s="952"/>
      <c r="DQ126" s="952" t="s">
        <v>119</v>
      </c>
      <c r="DR126" s="952"/>
      <c r="DS126" s="952"/>
      <c r="DT126" s="952"/>
      <c r="DU126" s="952"/>
      <c r="DV126" s="953" t="s">
        <v>119</v>
      </c>
      <c r="DW126" s="953"/>
      <c r="DX126" s="953"/>
      <c r="DY126" s="953"/>
      <c r="DZ126" s="954"/>
    </row>
    <row r="127" spans="1:130" s="226" customFormat="1" ht="26.25" customHeight="1">
      <c r="A127" s="1092"/>
      <c r="B127" s="980"/>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991</v>
      </c>
      <c r="AB127" s="991"/>
      <c r="AC127" s="991"/>
      <c r="AD127" s="991"/>
      <c r="AE127" s="992"/>
      <c r="AF127" s="993">
        <v>651</v>
      </c>
      <c r="AG127" s="991"/>
      <c r="AH127" s="991"/>
      <c r="AI127" s="991"/>
      <c r="AJ127" s="992"/>
      <c r="AK127" s="993">
        <v>116</v>
      </c>
      <c r="AL127" s="991"/>
      <c r="AM127" s="991"/>
      <c r="AN127" s="991"/>
      <c r="AO127" s="992"/>
      <c r="AP127" s="994">
        <v>0</v>
      </c>
      <c r="AQ127" s="995"/>
      <c r="AR127" s="995"/>
      <c r="AS127" s="995"/>
      <c r="AT127" s="996"/>
      <c r="AU127" s="262"/>
      <c r="AV127" s="262"/>
      <c r="AW127" s="262"/>
      <c r="AX127" s="1064" t="s">
        <v>467</v>
      </c>
      <c r="AY127" s="1065"/>
      <c r="AZ127" s="1065"/>
      <c r="BA127" s="1065"/>
      <c r="BB127" s="1065"/>
      <c r="BC127" s="1065"/>
      <c r="BD127" s="1065"/>
      <c r="BE127" s="1066"/>
      <c r="BF127" s="1067" t="s">
        <v>468</v>
      </c>
      <c r="BG127" s="1065"/>
      <c r="BH127" s="1065"/>
      <c r="BI127" s="1065"/>
      <c r="BJ127" s="1065"/>
      <c r="BK127" s="1065"/>
      <c r="BL127" s="1066"/>
      <c r="BM127" s="1067" t="s">
        <v>469</v>
      </c>
      <c r="BN127" s="1065"/>
      <c r="BO127" s="1065"/>
      <c r="BP127" s="1065"/>
      <c r="BQ127" s="1065"/>
      <c r="BR127" s="1065"/>
      <c r="BS127" s="1066"/>
      <c r="BT127" s="1067" t="s">
        <v>470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471</v>
      </c>
      <c r="CQ127" s="982"/>
      <c r="CR127" s="982"/>
      <c r="CS127" s="982"/>
      <c r="CT127" s="982"/>
      <c r="CU127" s="982"/>
      <c r="CV127" s="982"/>
      <c r="CW127" s="982"/>
      <c r="CX127" s="982"/>
      <c r="CY127" s="982"/>
      <c r="CZ127" s="982"/>
      <c r="DA127" s="982"/>
      <c r="DB127" s="982"/>
      <c r="DC127" s="982"/>
      <c r="DD127" s="982"/>
      <c r="DE127" s="982"/>
      <c r="DF127" s="983"/>
      <c r="DG127" s="951" t="s">
        <v>119</v>
      </c>
      <c r="DH127" s="952"/>
      <c r="DI127" s="952"/>
      <c r="DJ127" s="952"/>
      <c r="DK127" s="952"/>
      <c r="DL127" s="952" t="s">
        <v>119</v>
      </c>
      <c r="DM127" s="952"/>
      <c r="DN127" s="952"/>
      <c r="DO127" s="952"/>
      <c r="DP127" s="952"/>
      <c r="DQ127" s="952" t="s">
        <v>119</v>
      </c>
      <c r="DR127" s="952"/>
      <c r="DS127" s="952"/>
      <c r="DT127" s="952"/>
      <c r="DU127" s="952"/>
      <c r="DV127" s="953" t="s">
        <v>397</v>
      </c>
      <c r="DW127" s="953"/>
      <c r="DX127" s="953"/>
      <c r="DY127" s="953"/>
      <c r="DZ127" s="954"/>
    </row>
    <row r="128" spans="1:130" s="226" customFormat="1" ht="26.25" customHeight="1" thickBot="1">
      <c r="A128" s="1075" t="s">
        <v>472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473</v>
      </c>
      <c r="X128" s="1077"/>
      <c r="Y128" s="1077"/>
      <c r="Z128" s="1078"/>
      <c r="AA128" s="1079" t="s">
        <v>119</v>
      </c>
      <c r="AB128" s="1080"/>
      <c r="AC128" s="1080"/>
      <c r="AD128" s="1080"/>
      <c r="AE128" s="1081"/>
      <c r="AF128" s="1082" t="s">
        <v>119</v>
      </c>
      <c r="AG128" s="1080"/>
      <c r="AH128" s="1080"/>
      <c r="AI128" s="1080"/>
      <c r="AJ128" s="1081"/>
      <c r="AK128" s="1082" t="s">
        <v>119</v>
      </c>
      <c r="AL128" s="1080"/>
      <c r="AM128" s="1080"/>
      <c r="AN128" s="1080"/>
      <c r="AO128" s="1081"/>
      <c r="AP128" s="1083"/>
      <c r="AQ128" s="1084"/>
      <c r="AR128" s="1084"/>
      <c r="AS128" s="1084"/>
      <c r="AT128" s="1085"/>
      <c r="AU128" s="262"/>
      <c r="AV128" s="262"/>
      <c r="AW128" s="262"/>
      <c r="AX128" s="920" t="s">
        <v>474</v>
      </c>
      <c r="AY128" s="921"/>
      <c r="AZ128" s="921"/>
      <c r="BA128" s="921"/>
      <c r="BB128" s="921"/>
      <c r="BC128" s="921"/>
      <c r="BD128" s="921"/>
      <c r="BE128" s="922"/>
      <c r="BF128" s="1086" t="s">
        <v>119</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475</v>
      </c>
      <c r="CQ128" s="1069"/>
      <c r="CR128" s="1069"/>
      <c r="CS128" s="1069"/>
      <c r="CT128" s="1069"/>
      <c r="CU128" s="1069"/>
      <c r="CV128" s="1069"/>
      <c r="CW128" s="1069"/>
      <c r="CX128" s="1069"/>
      <c r="CY128" s="1069"/>
      <c r="CZ128" s="1069"/>
      <c r="DA128" s="1069"/>
      <c r="DB128" s="1069"/>
      <c r="DC128" s="1069"/>
      <c r="DD128" s="1069"/>
      <c r="DE128" s="1069"/>
      <c r="DF128" s="1070"/>
      <c r="DG128" s="1071" t="s">
        <v>119</v>
      </c>
      <c r="DH128" s="1072"/>
      <c r="DI128" s="1072"/>
      <c r="DJ128" s="1072"/>
      <c r="DK128" s="1072"/>
      <c r="DL128" s="1072" t="s">
        <v>119</v>
      </c>
      <c r="DM128" s="1072"/>
      <c r="DN128" s="1072"/>
      <c r="DO128" s="1072"/>
      <c r="DP128" s="1072"/>
      <c r="DQ128" s="1072" t="s">
        <v>119</v>
      </c>
      <c r="DR128" s="1072"/>
      <c r="DS128" s="1072"/>
      <c r="DT128" s="1072"/>
      <c r="DU128" s="1072"/>
      <c r="DV128" s="1073" t="s">
        <v>119</v>
      </c>
      <c r="DW128" s="1073"/>
      <c r="DX128" s="1073"/>
      <c r="DY128" s="1073"/>
      <c r="DZ128" s="1074"/>
    </row>
    <row r="129" spans="1:131" s="226" customFormat="1" ht="26.25" customHeight="1">
      <c r="A129" s="962" t="s">
        <v>97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476</v>
      </c>
      <c r="X129" s="1106"/>
      <c r="Y129" s="1106"/>
      <c r="Z129" s="1107"/>
      <c r="AA129" s="990">
        <v>2834864</v>
      </c>
      <c r="AB129" s="991"/>
      <c r="AC129" s="991"/>
      <c r="AD129" s="991"/>
      <c r="AE129" s="992"/>
      <c r="AF129" s="993">
        <v>2855331</v>
      </c>
      <c r="AG129" s="991"/>
      <c r="AH129" s="991"/>
      <c r="AI129" s="991"/>
      <c r="AJ129" s="992"/>
      <c r="AK129" s="993">
        <v>2720640</v>
      </c>
      <c r="AL129" s="991"/>
      <c r="AM129" s="991"/>
      <c r="AN129" s="991"/>
      <c r="AO129" s="992"/>
      <c r="AP129" s="1108"/>
      <c r="AQ129" s="1109"/>
      <c r="AR129" s="1109"/>
      <c r="AS129" s="1109"/>
      <c r="AT129" s="1110"/>
      <c r="AU129" s="264"/>
      <c r="AV129" s="264"/>
      <c r="AW129" s="264"/>
      <c r="AX129" s="1099" t="s">
        <v>477</v>
      </c>
      <c r="AY129" s="982"/>
      <c r="AZ129" s="982"/>
      <c r="BA129" s="982"/>
      <c r="BB129" s="982"/>
      <c r="BC129" s="982"/>
      <c r="BD129" s="982"/>
      <c r="BE129" s="983"/>
      <c r="BF129" s="1100" t="s">
        <v>119</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479</v>
      </c>
      <c r="X130" s="1106"/>
      <c r="Y130" s="1106"/>
      <c r="Z130" s="1107"/>
      <c r="AA130" s="990">
        <v>435443</v>
      </c>
      <c r="AB130" s="991"/>
      <c r="AC130" s="991"/>
      <c r="AD130" s="991"/>
      <c r="AE130" s="992"/>
      <c r="AF130" s="993">
        <v>462952</v>
      </c>
      <c r="AG130" s="991"/>
      <c r="AH130" s="991"/>
      <c r="AI130" s="991"/>
      <c r="AJ130" s="992"/>
      <c r="AK130" s="993">
        <v>414663</v>
      </c>
      <c r="AL130" s="991"/>
      <c r="AM130" s="991"/>
      <c r="AN130" s="991"/>
      <c r="AO130" s="992"/>
      <c r="AP130" s="1108"/>
      <c r="AQ130" s="1109"/>
      <c r="AR130" s="1109"/>
      <c r="AS130" s="1109"/>
      <c r="AT130" s="1110"/>
      <c r="AU130" s="264"/>
      <c r="AV130" s="264"/>
      <c r="AW130" s="264"/>
      <c r="AX130" s="1099" t="s">
        <v>480</v>
      </c>
      <c r="AY130" s="982"/>
      <c r="AZ130" s="982"/>
      <c r="BA130" s="982"/>
      <c r="BB130" s="982"/>
      <c r="BC130" s="982"/>
      <c r="BD130" s="982"/>
      <c r="BE130" s="983"/>
      <c r="BF130" s="1136">
        <v>6.9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481</v>
      </c>
      <c r="X131" s="1144"/>
      <c r="Y131" s="1144"/>
      <c r="Z131" s="1145"/>
      <c r="AA131" s="1037">
        <v>2399421</v>
      </c>
      <c r="AB131" s="1016"/>
      <c r="AC131" s="1016"/>
      <c r="AD131" s="1016"/>
      <c r="AE131" s="1017"/>
      <c r="AF131" s="1015">
        <v>2392379</v>
      </c>
      <c r="AG131" s="1016"/>
      <c r="AH131" s="1016"/>
      <c r="AI131" s="1016"/>
      <c r="AJ131" s="1017"/>
      <c r="AK131" s="1015">
        <v>2305977</v>
      </c>
      <c r="AL131" s="1016"/>
      <c r="AM131" s="1016"/>
      <c r="AN131" s="1016"/>
      <c r="AO131" s="1017"/>
      <c r="AP131" s="1146"/>
      <c r="AQ131" s="1147"/>
      <c r="AR131" s="1147"/>
      <c r="AS131" s="1147"/>
      <c r="AT131" s="1148"/>
      <c r="AU131" s="264"/>
      <c r="AV131" s="264"/>
      <c r="AW131" s="264"/>
      <c r="AX131" s="1118" t="s">
        <v>482</v>
      </c>
      <c r="AY131" s="1069"/>
      <c r="AZ131" s="1069"/>
      <c r="BA131" s="1069"/>
      <c r="BB131" s="1069"/>
      <c r="BC131" s="1069"/>
      <c r="BD131" s="1069"/>
      <c r="BE131" s="1070"/>
      <c r="BF131" s="1119" t="s">
        <v>119</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484</v>
      </c>
      <c r="W132" s="1129"/>
      <c r="X132" s="1129"/>
      <c r="Y132" s="1129"/>
      <c r="Z132" s="1130"/>
      <c r="AA132" s="1131">
        <v>6.2906426179999997</v>
      </c>
      <c r="AB132" s="1132"/>
      <c r="AC132" s="1132"/>
      <c r="AD132" s="1132"/>
      <c r="AE132" s="1133"/>
      <c r="AF132" s="1134">
        <v>7.2309195160000002</v>
      </c>
      <c r="AG132" s="1132"/>
      <c r="AH132" s="1132"/>
      <c r="AI132" s="1132"/>
      <c r="AJ132" s="1133"/>
      <c r="AK132" s="1134">
        <v>7.2502024089999999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485</v>
      </c>
      <c r="W133" s="1112"/>
      <c r="X133" s="1112"/>
      <c r="Y133" s="1112"/>
      <c r="Z133" s="1113"/>
      <c r="AA133" s="1114">
        <v>6.7</v>
      </c>
      <c r="AB133" s="1115"/>
      <c r="AC133" s="1115"/>
      <c r="AD133" s="1115"/>
      <c r="AE133" s="1116"/>
      <c r="AF133" s="1114">
        <v>6.8</v>
      </c>
      <c r="AG133" s="1115"/>
      <c r="AH133" s="1115"/>
      <c r="AI133" s="1115"/>
      <c r="AJ133" s="1116"/>
      <c r="AK133" s="1114">
        <v>6.9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5LwkDUwzoY0xigzn2br4BveXLDrxx9O9VBGEmRjde3HjuwDYB+0BHZkzNC5PTCE6PUTcelp7ZfjM+wVwnnwL5w==" saltValue="tFKLm2WGd46M35J0jNBj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1" zoomScaleNormal="85" zoomScaleSheetLayoutView="100" workbookViewId="0">
      <selection activeCell="AQ50" sqref="AQ50"/>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pWCu3UtT4LdL9D5HLHjTQD1s+HP945/jLi+su/u0EDwXpKgD9oXfpVTYSsYYkYiCuZJ4CMqD2NUzpAGjzWwPA==" saltValue="EYWEbfaHO1xYgnWmIVju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8TMEyw7cF/vhyIgaeM83O5IYE7VUt2GBCewNrV4MpMf5ni38PIhHHdzBN5LndX2aJopbfKtkcl/EjG3s7i4lw==" saltValue="+P2TLEe32T2t6Oc6kQIdo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7"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494</v>
      </c>
      <c r="AL9" s="1155"/>
      <c r="AM9" s="1155"/>
      <c r="AN9" s="1156"/>
      <c r="AO9" s="292">
        <v>583588</v>
      </c>
      <c r="AP9" s="292">
        <v>189477</v>
      </c>
      <c r="AQ9" s="293">
        <v>189734</v>
      </c>
      <c r="AR9" s="294">
        <v>-0.1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495</v>
      </c>
      <c r="AL10" s="1155"/>
      <c r="AM10" s="1155"/>
      <c r="AN10" s="1156"/>
      <c r="AO10" s="295">
        <v>21573</v>
      </c>
      <c r="AP10" s="295">
        <v>7004</v>
      </c>
      <c r="AQ10" s="296">
        <v>22180</v>
      </c>
      <c r="AR10" s="297">
        <v>-68.400000000000006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496</v>
      </c>
      <c r="AL11" s="1155"/>
      <c r="AM11" s="1155"/>
      <c r="AN11" s="1156"/>
      <c r="AO11" s="295">
        <v>125575</v>
      </c>
      <c r="AP11" s="295">
        <v>40771</v>
      </c>
      <c r="AQ11" s="296">
        <v>28692</v>
      </c>
      <c r="AR11" s="297">
        <v>42.1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497</v>
      </c>
      <c r="AL12" s="1155"/>
      <c r="AM12" s="1155"/>
      <c r="AN12" s="1156"/>
      <c r="AO12" s="295" t="s">
        <v>498</v>
      </c>
      <c r="AP12" s="295" t="s">
        <v>498</v>
      </c>
      <c r="AQ12" s="296">
        <v>4806</v>
      </c>
      <c r="AR12" s="297" t="s">
        <v>498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499</v>
      </c>
      <c r="AL13" s="1155"/>
      <c r="AM13" s="1155"/>
      <c r="AN13" s="1156"/>
      <c r="AO13" s="295" t="s">
        <v>498</v>
      </c>
      <c r="AP13" s="295" t="s">
        <v>498</v>
      </c>
      <c r="AQ13" s="296" t="s">
        <v>498</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500</v>
      </c>
      <c r="AL14" s="1155"/>
      <c r="AM14" s="1155"/>
      <c r="AN14" s="1156"/>
      <c r="AO14" s="295" t="s">
        <v>498</v>
      </c>
      <c r="AP14" s="295" t="s">
        <v>498</v>
      </c>
      <c r="AQ14" s="296">
        <v>8976</v>
      </c>
      <c r="AR14" s="297" t="s">
        <v>498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501</v>
      </c>
      <c r="AL15" s="1155"/>
      <c r="AM15" s="1155"/>
      <c r="AN15" s="1156"/>
      <c r="AO15" s="295" t="s">
        <v>498</v>
      </c>
      <c r="AP15" s="295" t="s">
        <v>498</v>
      </c>
      <c r="AQ15" s="296">
        <v>4161</v>
      </c>
      <c r="AR15" s="297" t="s">
        <v>498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502</v>
      </c>
      <c r="AL16" s="1158"/>
      <c r="AM16" s="1158"/>
      <c r="AN16" s="1159"/>
      <c r="AO16" s="295">
        <v>-44393</v>
      </c>
      <c r="AP16" s="295">
        <v>-14413</v>
      </c>
      <c r="AQ16" s="296">
        <v>-17989</v>
      </c>
      <c r="AR16" s="297">
        <v>-19.899999999999999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686343</v>
      </c>
      <c r="AP17" s="295">
        <v>222839</v>
      </c>
      <c r="AQ17" s="296">
        <v>240560</v>
      </c>
      <c r="AR17" s="297">
        <v>-7.4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507</v>
      </c>
      <c r="AL21" s="1150"/>
      <c r="AM21" s="1150"/>
      <c r="AN21" s="1151"/>
      <c r="AO21" s="307">
        <v>24.35</v>
      </c>
      <c r="AP21" s="308">
        <v>21.65</v>
      </c>
      <c r="AQ21" s="309">
        <v>2.7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508</v>
      </c>
      <c r="AL22" s="1150"/>
      <c r="AM22" s="1150"/>
      <c r="AN22" s="1151"/>
      <c r="AO22" s="312">
        <v>95.3</v>
      </c>
      <c r="AP22" s="313">
        <v>95.4</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513</v>
      </c>
      <c r="AL32" s="1166"/>
      <c r="AM32" s="1166"/>
      <c r="AN32" s="1167"/>
      <c r="AO32" s="322">
        <v>493680</v>
      </c>
      <c r="AP32" s="322">
        <v>160286</v>
      </c>
      <c r="AQ32" s="323">
        <v>139228</v>
      </c>
      <c r="AR32" s="324">
        <v>15.1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514</v>
      </c>
      <c r="AL33" s="1166"/>
      <c r="AM33" s="1166"/>
      <c r="AN33" s="1167"/>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515</v>
      </c>
      <c r="AL34" s="1166"/>
      <c r="AM34" s="1166"/>
      <c r="AN34" s="1167"/>
      <c r="AO34" s="322" t="s">
        <v>498</v>
      </c>
      <c r="AP34" s="322" t="s">
        <v>498</v>
      </c>
      <c r="AQ34" s="323">
        <v>5</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516</v>
      </c>
      <c r="AL35" s="1166"/>
      <c r="AM35" s="1166"/>
      <c r="AN35" s="1167"/>
      <c r="AO35" s="322">
        <v>75371</v>
      </c>
      <c r="AP35" s="322">
        <v>24471</v>
      </c>
      <c r="AQ35" s="323">
        <v>32095</v>
      </c>
      <c r="AR35" s="324">
        <v>-23.8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517</v>
      </c>
      <c r="AL36" s="1166"/>
      <c r="AM36" s="1166"/>
      <c r="AN36" s="1167"/>
      <c r="AO36" s="322">
        <v>7036</v>
      </c>
      <c r="AP36" s="322">
        <v>2284</v>
      </c>
      <c r="AQ36" s="323">
        <v>5254</v>
      </c>
      <c r="AR36" s="324">
        <v>-56.5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518</v>
      </c>
      <c r="AL37" s="1166"/>
      <c r="AM37" s="1166"/>
      <c r="AN37" s="1167"/>
      <c r="AO37" s="322">
        <v>5636</v>
      </c>
      <c r="AP37" s="322">
        <v>1830</v>
      </c>
      <c r="AQ37" s="323">
        <v>1384</v>
      </c>
      <c r="AR37" s="324">
        <v>32.200000000000003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519</v>
      </c>
      <c r="AL38" s="1169"/>
      <c r="AM38" s="1169"/>
      <c r="AN38" s="1170"/>
      <c r="AO38" s="325">
        <v>128</v>
      </c>
      <c r="AP38" s="325">
        <v>42</v>
      </c>
      <c r="AQ38" s="326">
        <v>32</v>
      </c>
      <c r="AR38" s="314">
        <v>31.3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520</v>
      </c>
      <c r="AL39" s="1169"/>
      <c r="AM39" s="1169"/>
      <c r="AN39" s="1170"/>
      <c r="AO39" s="322" t="s">
        <v>498</v>
      </c>
      <c r="AP39" s="322" t="s">
        <v>498</v>
      </c>
      <c r="AQ39" s="323">
        <v>-8131</v>
      </c>
      <c r="AR39" s="324" t="s">
        <v>498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521</v>
      </c>
      <c r="AL40" s="1166"/>
      <c r="AM40" s="1166"/>
      <c r="AN40" s="1167"/>
      <c r="AO40" s="322">
        <v>-414663</v>
      </c>
      <c r="AP40" s="322">
        <v>-134631</v>
      </c>
      <c r="AQ40" s="323">
        <v>-126394</v>
      </c>
      <c r="AR40" s="324">
        <v>6.5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167188</v>
      </c>
      <c r="AP41" s="322">
        <v>54282</v>
      </c>
      <c r="AQ41" s="323">
        <v>43473</v>
      </c>
      <c r="AR41" s="324">
        <v>24.9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489</v>
      </c>
      <c r="AN49" s="1162" t="s">
        <v>525</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567483</v>
      </c>
      <c r="AN51" s="344">
        <v>173702</v>
      </c>
      <c r="AO51" s="345">
        <v>-53.6</v>
      </c>
      <c r="AP51" s="346">
        <v>263041</v>
      </c>
      <c r="AQ51" s="347">
        <v>18.600000000000001</v>
      </c>
      <c r="AR51" s="348">
        <v>-72.2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335534</v>
      </c>
      <c r="AN52" s="352">
        <v>102704</v>
      </c>
      <c r="AO52" s="353">
        <v>-17.7</v>
      </c>
      <c r="AP52" s="354">
        <v>103171</v>
      </c>
      <c r="AQ52" s="355">
        <v>-1.2</v>
      </c>
      <c r="AR52" s="356">
        <v>-16.5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854955</v>
      </c>
      <c r="AN53" s="344">
        <v>265927</v>
      </c>
      <c r="AO53" s="345">
        <v>53.1</v>
      </c>
      <c r="AP53" s="346">
        <v>272886</v>
      </c>
      <c r="AQ53" s="347">
        <v>3.7</v>
      </c>
      <c r="AR53" s="348">
        <v>49.4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461585</v>
      </c>
      <c r="AN54" s="352">
        <v>143572</v>
      </c>
      <c r="AO54" s="353">
        <v>39.799999999999997</v>
      </c>
      <c r="AP54" s="354">
        <v>125724</v>
      </c>
      <c r="AQ54" s="355">
        <v>21.9</v>
      </c>
      <c r="AR54" s="356">
        <v>17.899999999999999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3137664</v>
      </c>
      <c r="AN55" s="344">
        <v>992618</v>
      </c>
      <c r="AO55" s="345">
        <v>273.3</v>
      </c>
      <c r="AP55" s="346">
        <v>245039</v>
      </c>
      <c r="AQ55" s="347">
        <v>-10.199999999999999</v>
      </c>
      <c r="AR55" s="348">
        <v>283.5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670254</v>
      </c>
      <c r="AN56" s="352">
        <v>212039</v>
      </c>
      <c r="AO56" s="353">
        <v>47.7</v>
      </c>
      <c r="AP56" s="354">
        <v>108922</v>
      </c>
      <c r="AQ56" s="355">
        <v>-13.4</v>
      </c>
      <c r="AR56" s="356">
        <v>61.1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949251</v>
      </c>
      <c r="AN57" s="344">
        <v>304345</v>
      </c>
      <c r="AO57" s="345">
        <v>-69.3</v>
      </c>
      <c r="AP57" s="346">
        <v>291945</v>
      </c>
      <c r="AQ57" s="347">
        <v>19.100000000000001</v>
      </c>
      <c r="AR57" s="348">
        <v>-88.4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658089</v>
      </c>
      <c r="AN58" s="352">
        <v>210994</v>
      </c>
      <c r="AO58" s="353">
        <v>-0.5</v>
      </c>
      <c r="AP58" s="354">
        <v>127651</v>
      </c>
      <c r="AQ58" s="355">
        <v>17.2</v>
      </c>
      <c r="AR58" s="356">
        <v>-17.7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594130</v>
      </c>
      <c r="AN59" s="344">
        <v>192899</v>
      </c>
      <c r="AO59" s="345">
        <v>-36.6</v>
      </c>
      <c r="AP59" s="346">
        <v>291173</v>
      </c>
      <c r="AQ59" s="347">
        <v>-0.3</v>
      </c>
      <c r="AR59" s="348">
        <v>-36.299999999999997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425469</v>
      </c>
      <c r="AN60" s="352">
        <v>138139</v>
      </c>
      <c r="AO60" s="353">
        <v>-34.5</v>
      </c>
      <c r="AP60" s="354">
        <v>119071</v>
      </c>
      <c r="AQ60" s="355">
        <v>-6.7</v>
      </c>
      <c r="AR60" s="356">
        <v>-27.8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1220697</v>
      </c>
      <c r="AN61" s="359">
        <v>385898</v>
      </c>
      <c r="AO61" s="360">
        <v>33.4</v>
      </c>
      <c r="AP61" s="361">
        <v>272817</v>
      </c>
      <c r="AQ61" s="362">
        <v>6.2</v>
      </c>
      <c r="AR61" s="348">
        <v>27.2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510186</v>
      </c>
      <c r="AN62" s="352">
        <v>161490</v>
      </c>
      <c r="AO62" s="353">
        <v>7</v>
      </c>
      <c r="AP62" s="354">
        <v>116908</v>
      </c>
      <c r="AQ62" s="355">
        <v>3.6</v>
      </c>
      <c r="AR62" s="356">
        <v>3.4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QViAMTVT9f18tOQ3XkXbQr/giGqr9aUxd4NH44IFcEaMwnmY/VTjZ9nlPr2wTWFmVu0U1LEzLiLxaYJxpSBCQ==" saltValue="YwqCZc6QXwdmF4Cuzw4I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Normal="100" zoomScaleSheetLayoutView="55" workbookViewId="0">
      <selection activeCell="AE82" sqref="AE82"/>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sftPaINjP9Ypf3m0VC+/oTJrSApiqx5XxOW1ftudrvf0Elgiaee85ORpB3ni4ZO+xicT71g3AAPQjYGDomnAA==" saltValue="VTm4eaxatYdM2gE/GHA3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Normal="100" zoomScaleSheetLayoutView="55" workbookViewId="0">
      <selection activeCell="AI102" sqref="AI102"/>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Q1ePLsxZ5s15DE+3VLVgjA/kfOx/2xE+K5geg4Do8y4MxB95O2N66kw0YkU278SzKcfTahIpqziL3+mcRcZYA==" saltValue="MihPXzCbLMDuS2H1CXK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4" t="s">
        <v>3</v>
      </c>
      <c r="D47" s="1174"/>
      <c r="E47" s="1175"/>
      <c r="F47" s="11">
        <v>24.52</v>
      </c>
      <c r="G47" s="12">
        <v>28.29</v>
      </c>
      <c r="H47" s="12">
        <v>23.67</v>
      </c>
      <c r="I47" s="12">
        <v>29.56</v>
      </c>
      <c r="J47" s="13">
        <v>31.04</v>
      </c>
    </row>
    <row r="48" spans="2:10" ht="57.75" customHeight="1">
      <c r="B48" s="14"/>
      <c r="C48" s="1176" t="s">
        <v>4</v>
      </c>
      <c r="D48" s="1176"/>
      <c r="E48" s="1177"/>
      <c r="F48" s="15">
        <v>5.53</v>
      </c>
      <c r="G48" s="16">
        <v>1.89</v>
      </c>
      <c r="H48" s="16">
        <v>15.29</v>
      </c>
      <c r="I48" s="16">
        <v>10.15</v>
      </c>
      <c r="J48" s="17">
        <v>11.01</v>
      </c>
    </row>
    <row r="49" spans="2:10" ht="57.75" customHeight="1" thickBot="1">
      <c r="B49" s="18"/>
      <c r="C49" s="1178" t="s">
        <v>5</v>
      </c>
      <c r="D49" s="1178"/>
      <c r="E49" s="1179"/>
      <c r="F49" s="19">
        <v>1.99</v>
      </c>
      <c r="G49" s="20" t="s">
        <v>546</v>
      </c>
      <c r="H49" s="20">
        <v>13.72</v>
      </c>
      <c r="I49" s="20" t="s">
        <v>547</v>
      </c>
      <c r="J49" s="21">
        <v>0.37</v>
      </c>
    </row>
    <row r="50" spans="2:10" ht="13.5" customHeight="1"/>
    <row r="51" spans="2:10" ht="13.5" hidden="1" customHeight="1"/>
    <row r="52" spans="2:10" ht="13.5" hidden="1" customHeight="1"/>
    <row r="53" spans="2:10" ht="13.5" hidden="1" customHeight="1"/>
  </sheetData>
  <sheetProtection algorithmName="SHA-512" hashValue="FjJb9SECGIYND9k+zw13U/jSUuSndaxdXM+GR+RRolgN3uVT2ptdKQEaDqZ0AgWRu8JpYH+kkkt06r11qStL1Q==" saltValue="Cw5MULOc/Sop9D0ChWD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2019-03-12T01:52:02Z</cp:lastPrinted>
  <dcterms:created xsi:type="dcterms:W3CDTF">2019-02-14T01:00:54Z</dcterms:created>
  <dcterms:modified xsi:type="dcterms:W3CDTF">2019-10-31T07:24:20Z</dcterms:modified>
</cp:coreProperties>
</file>